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ADFDA1ED-0121-4A41-83CF-36C86B3B49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cos de munte" sheetId="6" r:id="rId1"/>
    <sheet name="Foaie1" sheetId="1" r:id="rId2"/>
    <sheet name="Foaie2" sheetId="2" r:id="rId3"/>
    <sheet name="Foaie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0" i="6" l="1"/>
  <c r="G310" i="6"/>
  <c r="H310" i="6"/>
  <c r="I310" i="6"/>
  <c r="J310" i="6"/>
  <c r="K310" i="6"/>
  <c r="L310" i="6"/>
  <c r="E310" i="6"/>
  <c r="F302" i="6"/>
  <c r="G302" i="6"/>
  <c r="H302" i="6"/>
  <c r="I302" i="6"/>
  <c r="J302" i="6"/>
  <c r="K302" i="6"/>
  <c r="L302" i="6"/>
  <c r="E302" i="6"/>
  <c r="F285" i="6"/>
  <c r="G285" i="6"/>
  <c r="H285" i="6"/>
  <c r="I285" i="6"/>
  <c r="J285" i="6"/>
  <c r="K285" i="6"/>
  <c r="L285" i="6"/>
  <c r="E285" i="6"/>
  <c r="F256" i="6"/>
  <c r="G256" i="6"/>
  <c r="H256" i="6"/>
  <c r="I256" i="6"/>
  <c r="J256" i="6"/>
  <c r="K256" i="6"/>
  <c r="L256" i="6"/>
  <c r="E256" i="6"/>
  <c r="F240" i="6"/>
  <c r="G240" i="6"/>
  <c r="H240" i="6"/>
  <c r="I240" i="6"/>
  <c r="J240" i="6"/>
  <c r="K240" i="6"/>
  <c r="L240" i="6"/>
  <c r="E240" i="6"/>
  <c r="F234" i="6"/>
  <c r="G234" i="6"/>
  <c r="H234" i="6"/>
  <c r="I234" i="6"/>
  <c r="J234" i="6"/>
  <c r="K234" i="6"/>
  <c r="L234" i="6"/>
  <c r="E234" i="6"/>
  <c r="F217" i="6"/>
  <c r="G217" i="6"/>
  <c r="H217" i="6"/>
  <c r="I217" i="6"/>
  <c r="J217" i="6"/>
  <c r="K217" i="6"/>
  <c r="L217" i="6"/>
  <c r="E217" i="6"/>
  <c r="F202" i="6"/>
  <c r="G202" i="6"/>
  <c r="H202" i="6"/>
  <c r="I202" i="6"/>
  <c r="J202" i="6"/>
  <c r="K202" i="6"/>
  <c r="L202" i="6"/>
  <c r="E202" i="6"/>
  <c r="F190" i="6"/>
  <c r="G190" i="6"/>
  <c r="H190" i="6"/>
  <c r="I190" i="6"/>
  <c r="J190" i="6"/>
  <c r="K190" i="6"/>
  <c r="L190" i="6"/>
  <c r="E190" i="6"/>
  <c r="F171" i="6"/>
  <c r="G171" i="6"/>
  <c r="H171" i="6"/>
  <c r="I171" i="6"/>
  <c r="J171" i="6"/>
  <c r="K171" i="6"/>
  <c r="L171" i="6"/>
  <c r="E171" i="6"/>
  <c r="F128" i="6"/>
  <c r="G128" i="6"/>
  <c r="H128" i="6"/>
  <c r="I128" i="6"/>
  <c r="J128" i="6"/>
  <c r="K128" i="6"/>
  <c r="L128" i="6"/>
  <c r="E128" i="6"/>
  <c r="F138" i="6"/>
  <c r="G138" i="6"/>
  <c r="H138" i="6"/>
  <c r="I138" i="6"/>
  <c r="J138" i="6"/>
  <c r="K138" i="6"/>
  <c r="L138" i="6"/>
  <c r="E138" i="6"/>
  <c r="F124" i="6"/>
  <c r="G124" i="6"/>
  <c r="H124" i="6"/>
  <c r="I124" i="6"/>
  <c r="J124" i="6"/>
  <c r="K124" i="6"/>
  <c r="L124" i="6"/>
  <c r="E124" i="6"/>
  <c r="F112" i="6"/>
  <c r="G112" i="6"/>
  <c r="H112" i="6"/>
  <c r="I112" i="6"/>
  <c r="J112" i="6"/>
  <c r="K112" i="6"/>
  <c r="L112" i="6"/>
  <c r="E112" i="6"/>
  <c r="F102" i="6"/>
  <c r="G102" i="6"/>
  <c r="H102" i="6"/>
  <c r="I102" i="6"/>
  <c r="J102" i="6"/>
  <c r="K102" i="6"/>
  <c r="L102" i="6"/>
  <c r="E102" i="6"/>
  <c r="F96" i="6"/>
  <c r="G96" i="6"/>
  <c r="H96" i="6"/>
  <c r="I96" i="6"/>
  <c r="J96" i="6"/>
  <c r="K96" i="6"/>
  <c r="L96" i="6"/>
  <c r="E96" i="6"/>
  <c r="F88" i="6"/>
  <c r="G88" i="6"/>
  <c r="H88" i="6"/>
  <c r="I88" i="6"/>
  <c r="J88" i="6"/>
  <c r="K88" i="6"/>
  <c r="L88" i="6"/>
  <c r="E88" i="6"/>
  <c r="F71" i="6"/>
  <c r="G71" i="6"/>
  <c r="H71" i="6"/>
  <c r="I71" i="6"/>
  <c r="J71" i="6"/>
  <c r="K71" i="6"/>
  <c r="L71" i="6"/>
  <c r="E71" i="6"/>
  <c r="F58" i="6"/>
  <c r="G58" i="6"/>
  <c r="H58" i="6"/>
  <c r="I58" i="6"/>
  <c r="J58" i="6"/>
  <c r="K58" i="6"/>
  <c r="L58" i="6"/>
  <c r="E58" i="6"/>
  <c r="F51" i="6"/>
  <c r="G51" i="6"/>
  <c r="H51" i="6"/>
  <c r="I51" i="6"/>
  <c r="J51" i="6"/>
  <c r="K51" i="6"/>
  <c r="L51" i="6"/>
  <c r="E51" i="6"/>
  <c r="F38" i="6"/>
  <c r="G38" i="6"/>
  <c r="H38" i="6"/>
  <c r="I38" i="6"/>
  <c r="E38" i="6"/>
  <c r="F23" i="6"/>
  <c r="G23" i="6"/>
  <c r="H23" i="6"/>
  <c r="I23" i="6"/>
  <c r="J23" i="6"/>
  <c r="K23" i="6"/>
  <c r="L23" i="6"/>
  <c r="E23" i="6"/>
  <c r="H311" i="6" l="1"/>
  <c r="I311" i="6"/>
  <c r="G311" i="6"/>
  <c r="F311" i="6"/>
  <c r="L31" i="6"/>
  <c r="L30" i="6"/>
  <c r="K30" i="6"/>
  <c r="K38" i="6" s="1"/>
  <c r="L28" i="6"/>
  <c r="K311" i="6" l="1"/>
  <c r="L38" i="6"/>
  <c r="L311" i="6" s="1"/>
  <c r="J38" i="6"/>
  <c r="J311" i="6" s="1"/>
  <c r="E311" i="6" l="1"/>
</calcChain>
</file>

<file path=xl/sharedStrings.xml><?xml version="1.0" encoding="utf-8"?>
<sst xmlns="http://schemas.openxmlformats.org/spreadsheetml/2006/main" count="606" uniqueCount="491">
  <si>
    <t xml:space="preserve"> Fondul cinegetic</t>
  </si>
  <si>
    <t>Efective evaluate [buc]</t>
  </si>
  <si>
    <t>Nr.</t>
  </si>
  <si>
    <t>Denumire</t>
  </si>
  <si>
    <t>Gestionar</t>
  </si>
  <si>
    <t>AJVPS Alba</t>
  </si>
  <si>
    <t>Cugir</t>
  </si>
  <si>
    <t>Prigoana</t>
  </si>
  <si>
    <t>Horea</t>
  </si>
  <si>
    <t>Valea Bistrei</t>
  </si>
  <si>
    <t>Avram Iancu</t>
  </si>
  <si>
    <t>Canciu</t>
  </si>
  <si>
    <t>Dâmbovicioara</t>
  </si>
  <si>
    <t>Jderul Argeș 2006</t>
  </si>
  <si>
    <t>Râul Târgului</t>
  </si>
  <si>
    <t>AVP GTS Păpușa Leaota</t>
  </si>
  <si>
    <t>Stoenești</t>
  </si>
  <si>
    <t>Cumpăna</t>
  </si>
  <si>
    <t>D.S. Argeș</t>
  </si>
  <si>
    <t>Aref</t>
  </si>
  <si>
    <t>Căpăţâna</t>
  </si>
  <si>
    <t>Corbi</t>
  </si>
  <si>
    <t>Bratia</t>
  </si>
  <si>
    <t>Râuşor</t>
  </si>
  <si>
    <t>Jepi</t>
  </si>
  <si>
    <t>A OS Carpathia</t>
  </si>
  <si>
    <t>Rucăr</t>
  </si>
  <si>
    <t>Plăişor</t>
  </si>
  <si>
    <t>Cerbul</t>
  </si>
  <si>
    <t>Izvoarele Dâmboviței</t>
  </si>
  <si>
    <t>A.V. Piatra Craiului</t>
  </si>
  <si>
    <t>Negoiu</t>
  </si>
  <si>
    <t>Avps Codrii Negoiului</t>
  </si>
  <si>
    <t>Zemeș</t>
  </si>
  <si>
    <t>D.S. Bacău</t>
  </si>
  <si>
    <t>Bărzăuța</t>
  </si>
  <si>
    <t>Dofteana</t>
  </si>
  <si>
    <t>Slănic-Moldova.</t>
  </si>
  <si>
    <t>Cașinul Superior.</t>
  </si>
  <si>
    <t>Camenca</t>
  </si>
  <si>
    <t>A.J.V.P.S. Bacău</t>
  </si>
  <si>
    <t>Cotumba</t>
  </si>
  <si>
    <t>Geamăna</t>
  </si>
  <si>
    <t>Ciobanus</t>
  </si>
  <si>
    <t>S.V.P.S. Bacău</t>
  </si>
  <si>
    <t>Ghimeș</t>
  </si>
  <si>
    <t>A.V.P.S. Bukk</t>
  </si>
  <si>
    <t>Dărmănești</t>
  </si>
  <si>
    <t>O.S. Lignum</t>
  </si>
  <si>
    <t>Sulța</t>
  </si>
  <si>
    <t>A.V.P.S. Von Spiess</t>
  </si>
  <si>
    <t>Remeți</t>
  </si>
  <si>
    <t>D.S. Bihor</t>
  </si>
  <si>
    <t>Valea Iadului</t>
  </si>
  <si>
    <t>Valea Drăganului</t>
  </si>
  <si>
    <t>Asoc. Cinegetica Apuseni</t>
  </si>
  <si>
    <t>Pietroasa</t>
  </si>
  <si>
    <t>Universitatea Oradea</t>
  </si>
  <si>
    <t>Biharia</t>
  </si>
  <si>
    <t>Cormaia</t>
  </si>
  <si>
    <t>AC Ursul Brun</t>
  </si>
  <si>
    <t>Anieş</t>
  </si>
  <si>
    <t>Tihuţa</t>
  </si>
  <si>
    <t>Budac</t>
  </si>
  <si>
    <t>Parva</t>
  </si>
  <si>
    <t>OSC Telciu RA</t>
  </si>
  <si>
    <t>Fiad-Romuli</t>
  </si>
  <si>
    <t>SV Montana</t>
  </si>
  <si>
    <t>Ţibleş</t>
  </si>
  <si>
    <t>Valea Mare</t>
  </si>
  <si>
    <t>Lunca Ilvei</t>
  </si>
  <si>
    <t>Colibiţa</t>
  </si>
  <si>
    <t>OS Bistrița Bârgăului</t>
  </si>
  <si>
    <t>Şieuţ</t>
  </si>
  <si>
    <t>Tărlung</t>
  </si>
  <si>
    <t>AJVPS Braşov</t>
  </si>
  <si>
    <t>Moieciu</t>
  </si>
  <si>
    <t>Piatra Craiului</t>
  </si>
  <si>
    <t>Dălghiu</t>
  </si>
  <si>
    <t>Timiş</t>
  </si>
  <si>
    <t>RPLP Kronstadt</t>
  </si>
  <si>
    <t>Gârcin</t>
  </si>
  <si>
    <t>Univ. Transilv</t>
  </si>
  <si>
    <t>Victoria</t>
  </si>
  <si>
    <t>Sâmbăta</t>
  </si>
  <si>
    <t>Râşnov</t>
  </si>
  <si>
    <t>Bran-Şimon</t>
  </si>
  <si>
    <t>RPL OS Bucegi-P. Craiului</t>
  </si>
  <si>
    <t>Bârsa</t>
  </si>
  <si>
    <t>AV Bârsa</t>
  </si>
  <si>
    <t>Şercăiţa</t>
  </si>
  <si>
    <t>Urlători</t>
  </si>
  <si>
    <t>Voila</t>
  </si>
  <si>
    <t xml:space="preserve"> AVPS Făgăraş</t>
  </si>
  <si>
    <t>Sebeş</t>
  </si>
  <si>
    <t>AVPS M-ţii Făgăraşului</t>
  </si>
  <si>
    <t>Dejani</t>
  </si>
  <si>
    <t>Neharna Muşa</t>
  </si>
  <si>
    <t>AJVPS Buzău</t>
  </si>
  <si>
    <t>Breazău</t>
  </si>
  <si>
    <t>Siriu</t>
  </si>
  <si>
    <t>DS Buzău</t>
  </si>
  <si>
    <t>Picioru Caprei</t>
  </si>
  <si>
    <t>Harţagu</t>
  </si>
  <si>
    <t xml:space="preserve">OS Siriu SRL   </t>
  </si>
  <si>
    <t>Păltiniş Caşoca</t>
  </si>
  <si>
    <t>AVP Vulturul Buzoian</t>
  </si>
  <si>
    <t>Bâsca Mare</t>
  </si>
  <si>
    <t>AVPS Inter Agro</t>
  </si>
  <si>
    <t>ACV Iezerul Bucovii</t>
  </si>
  <si>
    <t>Valea Ierii</t>
  </si>
  <si>
    <t>AV Samus Sylvestris</t>
  </si>
  <si>
    <t>AV Cornul de Aur</t>
  </si>
  <si>
    <t>AV Bavaria Transilvania</t>
  </si>
  <si>
    <t>Benedek</t>
  </si>
  <si>
    <t>AJVPS Covasna</t>
  </si>
  <si>
    <t>Cormoş</t>
  </si>
  <si>
    <t>AV Harghita Sud</t>
  </si>
  <si>
    <t>Herculian</t>
  </si>
  <si>
    <t>Zagon</t>
  </si>
  <si>
    <t>AVPS Cătruşa</t>
  </si>
  <si>
    <t>Estelnic</t>
  </si>
  <si>
    <t>Apa Roşie</t>
  </si>
  <si>
    <t>Lemnia</t>
  </si>
  <si>
    <t>Oituz</t>
  </si>
  <si>
    <t>AVPS Muşat-Oituz</t>
  </si>
  <si>
    <t>Mica</t>
  </si>
  <si>
    <t xml:space="preserve"> AV Comandău</t>
  </si>
  <si>
    <t>Brăteiu</t>
  </si>
  <si>
    <t>Vl. Ialomitei</t>
  </si>
  <si>
    <t>Runcu</t>
  </si>
  <si>
    <t>APMTC Runcu</t>
  </si>
  <si>
    <t>ACV Spartacus</t>
  </si>
  <si>
    <t>AVPS Ursul Carpatin Gorj</t>
  </si>
  <si>
    <t>Motru Mare</t>
  </si>
  <si>
    <t>AVPS Codrii Gorjului</t>
  </si>
  <si>
    <t>Bumbesti</t>
  </si>
  <si>
    <t>AVPS Elite Hunting</t>
  </si>
  <si>
    <t>Sadu</t>
  </si>
  <si>
    <t>Carpinis</t>
  </si>
  <si>
    <t>Gilort</t>
  </si>
  <si>
    <t>AVPS Gorun</t>
  </si>
  <si>
    <t>Bălan</t>
  </si>
  <si>
    <t>Cârţa</t>
  </si>
  <si>
    <t>Valea Rece</t>
  </si>
  <si>
    <t>M. Ciuc</t>
  </si>
  <si>
    <t>Armăşeni</t>
  </si>
  <si>
    <t>Plăieşi</t>
  </si>
  <si>
    <t>Casin</t>
  </si>
  <si>
    <t>Piliske</t>
  </si>
  <si>
    <t>Homorod</t>
  </si>
  <si>
    <t>AVPS Târnava Mare</t>
  </si>
  <si>
    <t>Iuhod</t>
  </si>
  <si>
    <t>Zetea</t>
  </si>
  <si>
    <t>AVPS Zetelaka es Tarsai</t>
  </si>
  <si>
    <t>Ivo</t>
  </si>
  <si>
    <t>Vărşag</t>
  </si>
  <si>
    <t>Voivodeasa</t>
  </si>
  <si>
    <t>D.S. Harghita</t>
  </si>
  <si>
    <t>Bistricioara</t>
  </si>
  <si>
    <t>Rezu Mare</t>
  </si>
  <si>
    <t>Jolotca</t>
  </si>
  <si>
    <t>AVPS Gheorgheni</t>
  </si>
  <si>
    <t>Voslobeni</t>
  </si>
  <si>
    <t>Toplita</t>
  </si>
  <si>
    <t>AVPS Topliţa</t>
  </si>
  <si>
    <t>Mures</t>
  </si>
  <si>
    <t>Bilbor</t>
  </si>
  <si>
    <t>Mădăraş</t>
  </si>
  <si>
    <t>AVPS Nimrod</t>
  </si>
  <si>
    <t>Tomeşti</t>
  </si>
  <si>
    <t>Păuleni</t>
  </si>
  <si>
    <t>AVPS Szilos</t>
  </si>
  <si>
    <t>Sânmartin</t>
  </si>
  <si>
    <t>Putna</t>
  </si>
  <si>
    <t>CVS Harghita</t>
  </si>
  <si>
    <t>Borsec</t>
  </si>
  <si>
    <t>ACVPS Făgeţel-Mortonca</t>
  </si>
  <si>
    <t>Remetea</t>
  </si>
  <si>
    <t>Borzont</t>
  </si>
  <si>
    <t>Lacu Roşu</t>
  </si>
  <si>
    <t>Lunca</t>
  </si>
  <si>
    <t>OS Frumoasa</t>
  </si>
  <si>
    <t>Gheorgheni</t>
  </si>
  <si>
    <t>OSR Gheorgheni</t>
  </si>
  <si>
    <t>Total judeţ Hunedoara</t>
  </si>
  <si>
    <t>Bistra Petrova</t>
  </si>
  <si>
    <t>Cisla</t>
  </si>
  <si>
    <t>Valea Babei</t>
  </si>
  <si>
    <t>Făina</t>
  </si>
  <si>
    <t>Rica</t>
  </si>
  <si>
    <t>AV Cearcănul</t>
  </si>
  <si>
    <t>Bistra</t>
  </si>
  <si>
    <t>AJVPS Mureș</t>
  </si>
  <si>
    <t>Bradu</t>
  </si>
  <si>
    <t>AVPS Cerbul Mureș</t>
  </si>
  <si>
    <t>Ilva</t>
  </si>
  <si>
    <t>Zebrac</t>
  </si>
  <si>
    <t>Neagra</t>
  </si>
  <si>
    <t>D.S. Mureș</t>
  </si>
  <si>
    <t>Sălard</t>
  </si>
  <si>
    <t>Fâncel</t>
  </si>
  <si>
    <t>Tireu</t>
  </si>
  <si>
    <t>Sirod</t>
  </si>
  <si>
    <t>Iod</t>
  </si>
  <si>
    <t>AV Genesis</t>
  </si>
  <si>
    <t>Niraj</t>
  </si>
  <si>
    <t>Tazlău</t>
  </si>
  <si>
    <t>AVPS Clubul Vânătorilor</t>
  </si>
  <si>
    <t>Ardeluța</t>
  </si>
  <si>
    <t>DS Neamţ</t>
  </si>
  <si>
    <t>Măieruș</t>
  </si>
  <si>
    <t>Tarcău</t>
  </si>
  <si>
    <t>Floarea</t>
  </si>
  <si>
    <t>Borca</t>
  </si>
  <si>
    <t>Sabasa</t>
  </si>
  <si>
    <t>Telec</t>
  </si>
  <si>
    <t>AJVPS Neamţ</t>
  </si>
  <si>
    <t>Dreptu</t>
  </si>
  <si>
    <t>Grinţieş</t>
  </si>
  <si>
    <t>AVPS Roman</t>
  </si>
  <si>
    <t>Hălăuca</t>
  </si>
  <si>
    <t>Dămuc</t>
  </si>
  <si>
    <t>AVPS Hăşmaşul Mare</t>
  </si>
  <si>
    <t>Bicăjel</t>
  </si>
  <si>
    <t>AV Ursul Brun</t>
  </si>
  <si>
    <t>Schit</t>
  </si>
  <si>
    <t>AVPS Lupul Cenuşiu</t>
  </si>
  <si>
    <t>Galu</t>
  </si>
  <si>
    <t>Azuga</t>
  </si>
  <si>
    <t>Direcția Silvică Prahova</t>
  </si>
  <si>
    <t>Telejenel</t>
  </si>
  <si>
    <t>Teleajen</t>
  </si>
  <si>
    <t>Sinaia</t>
  </si>
  <si>
    <t>Asociația Cinegetică Sinaia</t>
  </si>
  <si>
    <t>Noul Român</t>
  </si>
  <si>
    <t>Arpaş</t>
  </si>
  <si>
    <t>Porumbacu</t>
  </si>
  <si>
    <t>Bâlea</t>
  </si>
  <si>
    <t>A.V. Valea Porumbacului</t>
  </si>
  <si>
    <t>Avrig</t>
  </si>
  <si>
    <t>Negovanu</t>
  </si>
  <si>
    <t>Lotrioara</t>
  </si>
  <si>
    <t>Raşinari</t>
  </si>
  <si>
    <t>Gura Râului</t>
  </si>
  <si>
    <t>Săliste</t>
  </si>
  <si>
    <t>Dobra</t>
  </si>
  <si>
    <t>Oaşa</t>
  </si>
  <si>
    <t>Căprăreţ</t>
  </si>
  <si>
    <t>Pinu</t>
  </si>
  <si>
    <t>DS Suceava</t>
  </si>
  <si>
    <t>Cristișoru</t>
  </si>
  <si>
    <t>Păltiniș</t>
  </si>
  <si>
    <t>Chiril</t>
  </si>
  <si>
    <t>Barnar</t>
  </si>
  <si>
    <t>Serișoare</t>
  </si>
  <si>
    <t>Orata</t>
  </si>
  <si>
    <t>Valea Cârlibabei</t>
  </si>
  <si>
    <t>Botuș</t>
  </si>
  <si>
    <t>Botoșana</t>
  </si>
  <si>
    <t>Moldovița</t>
  </si>
  <si>
    <t>Nisipitu</t>
  </si>
  <si>
    <t>Buciniş</t>
  </si>
  <si>
    <t>AJVPS Suceava</t>
  </si>
  <si>
    <t>Bistriţa</t>
  </si>
  <si>
    <t>Negrişoara</t>
  </si>
  <si>
    <t>Scoruşu</t>
  </si>
  <si>
    <t>Măgura</t>
  </si>
  <si>
    <t>Muncel</t>
  </si>
  <si>
    <t>Rarău</t>
  </si>
  <si>
    <t>Paltinul</t>
  </si>
  <si>
    <t>Coșna</t>
  </si>
  <si>
    <t>AVPS Buck</t>
  </si>
  <si>
    <t>Demăcușa</t>
  </si>
  <si>
    <t>INCDS București</t>
  </si>
  <si>
    <t>Dornișoara</t>
  </si>
  <si>
    <t>OS Josenii Bârgăului</t>
  </si>
  <si>
    <t>Teșna</t>
  </si>
  <si>
    <t>OS Feldru</t>
  </si>
  <si>
    <t>Straja</t>
  </si>
  <si>
    <t>AVPS Lunca București</t>
  </si>
  <si>
    <t>AVPS Arieșul</t>
  </si>
  <si>
    <t>Câineni</t>
  </si>
  <si>
    <t>A.J.V.P.S. Vâlcea</t>
  </si>
  <si>
    <t>Dobrunu</t>
  </si>
  <si>
    <t>Cozia</t>
  </si>
  <si>
    <t>Bistrița</t>
  </si>
  <si>
    <t>Romani</t>
  </si>
  <si>
    <t>Mănăileasa</t>
  </si>
  <si>
    <t>Boia</t>
  </si>
  <si>
    <t>Latorița</t>
  </si>
  <si>
    <t>Malaia</t>
  </si>
  <si>
    <t>Poiana</t>
  </si>
  <si>
    <t>Moliviș</t>
  </si>
  <si>
    <t>Brezoi</t>
  </si>
  <si>
    <t>Olănești</t>
  </si>
  <si>
    <t>Ob. Lotrului</t>
  </si>
  <si>
    <t>Voineșița</t>
  </si>
  <si>
    <t>Cerna</t>
  </si>
  <si>
    <t>Căldări</t>
  </si>
  <si>
    <t>Dragomira</t>
  </si>
  <si>
    <t>D.S. Vrancea</t>
  </si>
  <si>
    <t>Nistoreşti</t>
  </si>
  <si>
    <t>Pietrosu</t>
  </si>
  <si>
    <t>Asociația Cinegetică Lăcăuți</t>
  </si>
  <si>
    <t>Condratu</t>
  </si>
  <si>
    <t>Ocolul Silvic Tulnici</t>
  </si>
  <si>
    <t>Lepşa</t>
  </si>
  <si>
    <t>AVPS LR Hunters Iaşi</t>
  </si>
  <si>
    <t>Macradeu</t>
  </si>
  <si>
    <t>Asociația de Vânătoare Hertan</t>
  </si>
  <si>
    <t>Total la nivel de țară</t>
  </si>
  <si>
    <t>Lupșa</t>
  </si>
  <si>
    <t>DS Alba</t>
  </si>
  <si>
    <t>AVPS Bendis</t>
  </si>
  <si>
    <t>Arieșul Superior</t>
  </si>
  <si>
    <t>AV Valea Băii</t>
  </si>
  <si>
    <t>AV Avram Iancu</t>
  </si>
  <si>
    <t>Poșaga</t>
  </si>
  <si>
    <t>SC OS Muntele Mare</t>
  </si>
  <si>
    <t>Ocoliș</t>
  </si>
  <si>
    <t>AVPS Ocoliș Hunter 1</t>
  </si>
  <si>
    <t>AC Ionel Pop</t>
  </si>
  <si>
    <t>Șugag</t>
  </si>
  <si>
    <t>A Căpriorul Sibiu</t>
  </si>
  <si>
    <t>Efective</t>
  </si>
  <si>
    <t xml:space="preserve">       Cote de recoltă pentru sezonul de vânătoare [buc]</t>
  </si>
  <si>
    <t>crt.</t>
  </si>
  <si>
    <t>optime</t>
  </si>
  <si>
    <t>2022/2023</t>
  </si>
  <si>
    <t>2023/2024</t>
  </si>
  <si>
    <t>[buc]</t>
  </si>
  <si>
    <t>Aprobate*</t>
  </si>
  <si>
    <t>Realizate</t>
  </si>
  <si>
    <t>Din care</t>
  </si>
  <si>
    <t>Propuse</t>
  </si>
  <si>
    <t>cu</t>
  </si>
  <si>
    <t xml:space="preserve">conform </t>
  </si>
  <si>
    <t>de</t>
  </si>
  <si>
    <t>străini</t>
  </si>
  <si>
    <t>formulei</t>
  </si>
  <si>
    <t>gestionar</t>
  </si>
  <si>
    <t>GF</t>
  </si>
  <si>
    <t>Dumbrăvani</t>
  </si>
  <si>
    <t>A.V.P.S. Diana Hunting BH</t>
  </si>
  <si>
    <t>OS Someș Țibleș</t>
  </si>
  <si>
    <t>ASC Someșul Rodna</t>
  </si>
  <si>
    <t>A.C. Izvorul Ilvei</t>
  </si>
  <si>
    <t>Leşu</t>
  </si>
  <si>
    <t>As. Key Hunting RO Int.</t>
  </si>
  <si>
    <t>AVPS Călimanii Şieu</t>
  </si>
  <si>
    <t>Total judeţ Bistrița Năsăud</t>
  </si>
  <si>
    <t>As. Wild Hunt</t>
  </si>
  <si>
    <t>OV Şoimul MEDIAŞ</t>
  </si>
  <si>
    <t>DS Brașov</t>
  </si>
  <si>
    <t>OS oraş Râşnov</t>
  </si>
  <si>
    <t>Poiana Mărului</t>
  </si>
  <si>
    <t>Armeniș</t>
  </si>
  <si>
    <t>AJVPS Caraș Severin</t>
  </si>
  <si>
    <t>DS Caraș Severin</t>
  </si>
  <si>
    <t>Băuțar Bucova</t>
  </si>
  <si>
    <t xml:space="preserve">Măru </t>
  </si>
  <si>
    <t>A Diana 2011</t>
  </si>
  <si>
    <t>Borlova</t>
  </si>
  <si>
    <t>AVPS Cobra Orșova</t>
  </si>
  <si>
    <t>Total judeţ Caraș Severin</t>
  </si>
  <si>
    <t>A.J.V.P.S. Cluj</t>
  </si>
  <si>
    <t>Băișoara</t>
  </si>
  <si>
    <t>D.S. Cluj</t>
  </si>
  <si>
    <t>Giurcuța</t>
  </si>
  <si>
    <t>A.V. Alpin</t>
  </si>
  <si>
    <t>Călățele</t>
  </si>
  <si>
    <t>Someșul Rece</t>
  </si>
  <si>
    <t>Valea Răcătăului</t>
  </si>
  <si>
    <t>OS Horea-Apuseni</t>
  </si>
  <si>
    <t>Răchitele</t>
  </si>
  <si>
    <t>VL. Belișului</t>
  </si>
  <si>
    <t>Total judeţ Cluj</t>
  </si>
  <si>
    <t>Darnau</t>
  </si>
  <si>
    <t xml:space="preserve"> SDM Venatoris</t>
  </si>
  <si>
    <t>AVPS Fux Nyires</t>
  </si>
  <si>
    <t>Ghelinţa</t>
  </si>
  <si>
    <t xml:space="preserve"> OSP Tg Secuiesc</t>
  </si>
  <si>
    <t>DS Gorj</t>
  </si>
  <si>
    <t>Olteț</t>
  </si>
  <si>
    <t>Șușița</t>
  </si>
  <si>
    <t>Asoc.Cerbul Carpatin</t>
  </si>
  <si>
    <t>AVPS M. Ciuc</t>
  </si>
  <si>
    <t>As. Cineg. Gh.</t>
  </si>
  <si>
    <t>As. Cineg. Loduj</t>
  </si>
  <si>
    <t>GODEANU</t>
  </si>
  <si>
    <t>D.S. HUNEDOARA</t>
  </si>
  <si>
    <t>BORĂSCU-GODEANU</t>
  </si>
  <si>
    <t>RETEZAT</t>
  </si>
  <si>
    <t>RÂUL BARBAT</t>
  </si>
  <si>
    <t>VALEA STREIULUI</t>
  </si>
  <si>
    <t>CÂMPUŞEL</t>
  </si>
  <si>
    <t>PARÂNG</t>
  </si>
  <si>
    <t>MĂGURENI</t>
  </si>
  <si>
    <t>AJVPS HUNEDOARA</t>
  </si>
  <si>
    <t>BĂNIȚA</t>
  </si>
  <si>
    <t>AUȘELUL</t>
  </si>
  <si>
    <t>ZEICANI</t>
  </si>
  <si>
    <t>AVPS CINEGETICA HD</t>
  </si>
  <si>
    <t>DEALUL MARE</t>
  </si>
  <si>
    <t>AVPS CORVINIANA</t>
  </si>
  <si>
    <t>MARGINEA</t>
  </si>
  <si>
    <t>AVPS URSUL BRUN RETEZAT</t>
  </si>
  <si>
    <t>ȘIGLĂU</t>
  </si>
  <si>
    <t>AVPS BĂNICEANA</t>
  </si>
  <si>
    <t>VULCAN</t>
  </si>
  <si>
    <t>PETROȘANI</t>
  </si>
  <si>
    <t>VOIEVODUL</t>
  </si>
  <si>
    <t>AC VALTOD</t>
  </si>
  <si>
    <t>RÂUL MARE</t>
  </si>
  <si>
    <t>SC OS RETEZATUL CLOPOTIVA RÂU DE MORI SRL</t>
  </si>
  <si>
    <t>AJVPS MM</t>
  </si>
  <si>
    <t>D.S. MM</t>
  </si>
  <si>
    <t>Novăț</t>
  </si>
  <si>
    <t>AC Wasser Cerbul Carpatin</t>
  </si>
  <si>
    <t>Repedea</t>
  </si>
  <si>
    <t>As Wildlife MM</t>
  </si>
  <si>
    <t>Bistrița-Țibău</t>
  </si>
  <si>
    <t>OS Alpina Borșa</t>
  </si>
  <si>
    <t>Socolău</t>
  </si>
  <si>
    <t>AV Cerbul Carpatin Vișeu</t>
  </si>
  <si>
    <t>Prislop</t>
  </si>
  <si>
    <t>Lăpușna</t>
  </si>
  <si>
    <t>AVPS V.Gurghiului</t>
  </si>
  <si>
    <t>Răstolița</t>
  </si>
  <si>
    <t>AVPS D. Călimanilor</t>
  </si>
  <si>
    <t>Filiala OS Ghindari</t>
  </si>
  <si>
    <t>Sebeș</t>
  </si>
  <si>
    <t>Filiala OS Mureșul</t>
  </si>
  <si>
    <t>AVPS Zimbru Tg Nt</t>
  </si>
  <si>
    <t>AVPS Bradul Nt</t>
  </si>
  <si>
    <t>A.V.P.S. Jderul Noul Român</t>
  </si>
  <si>
    <t>A.V. Cosoșul de Munte Sibiu</t>
  </si>
  <si>
    <t xml:space="preserve">D. S. Sibiu </t>
  </si>
  <si>
    <t>A.V.P.S. Ursul Carpatin</t>
  </si>
  <si>
    <t>R.P.L. O.S. Valea Sadului R.A.</t>
  </si>
  <si>
    <t>A.V.P.S. Dealul Cerbului</t>
  </si>
  <si>
    <t>A.V.P.S. Valea Ștezii</t>
  </si>
  <si>
    <t>A.V. Cindrelul</t>
  </si>
  <si>
    <t>A.V.P. Săroaia</t>
  </si>
  <si>
    <t>S.C. O.S. Jina S.R.L.</t>
  </si>
  <si>
    <t>R.P.L. O.S. Valea Frumoasei R.A.</t>
  </si>
  <si>
    <t xml:space="preserve">A.V.P.S. Aldea </t>
  </si>
  <si>
    <t xml:space="preserve"> Valea Putnei</t>
  </si>
  <si>
    <t xml:space="preserve"> Brodina de Sus</t>
  </si>
  <si>
    <t xml:space="preserve"> Valea Bistriței</t>
  </si>
  <si>
    <t>D.S. Vâlcea</t>
  </si>
  <si>
    <t>A.V.P.S. Pajura</t>
  </si>
  <si>
    <t>A.V.P.S. Ardealul</t>
  </si>
  <si>
    <t>A.V.P.S. Boia</t>
  </si>
  <si>
    <t>A.V.P.S. Lotru</t>
  </si>
  <si>
    <t>A.V.P.S. Curtea de Argeș</t>
  </si>
  <si>
    <t>A.V. Hunting Experience</t>
  </si>
  <si>
    <t>A.V.P.S. Hunting Cozia</t>
  </si>
  <si>
    <t>A.V.P.S. Brai</t>
  </si>
  <si>
    <t>A.V.P.S. Gorun</t>
  </si>
  <si>
    <t>A.V.P.S. Sfântul Hubertus</t>
  </si>
  <si>
    <t>A.V.P.S. Șoimul Giurgiu</t>
  </si>
  <si>
    <t xml:space="preserve">D.S. Vrancea </t>
  </si>
  <si>
    <t>AVPS Tomis</t>
  </si>
  <si>
    <t>Slon</t>
  </si>
  <si>
    <t>Universitatea Transilvania din Brașov</t>
  </si>
  <si>
    <t>MINISTERUL MEDIULUI, APELOR ȘI PĂDURILOR</t>
  </si>
  <si>
    <t>Total judeţ Alba</t>
  </si>
  <si>
    <t>Total județ Argeș</t>
  </si>
  <si>
    <t>Total județ Bacău</t>
  </si>
  <si>
    <t>Total judeţ Bihor</t>
  </si>
  <si>
    <t>Total judet Brașov</t>
  </si>
  <si>
    <t>Total județ Buzău</t>
  </si>
  <si>
    <t>Total judeţ Covasna</t>
  </si>
  <si>
    <t>Total județ Dâmbovița</t>
  </si>
  <si>
    <t>Total județ Gorj</t>
  </si>
  <si>
    <t>Total judeţ Harghita</t>
  </si>
  <si>
    <t>Total județ Maramureș</t>
  </si>
  <si>
    <t>Total județ Mureş</t>
  </si>
  <si>
    <t>Total judeţ Neamț</t>
  </si>
  <si>
    <t>Total județ Prahova</t>
  </si>
  <si>
    <t>Total județ Sibiu</t>
  </si>
  <si>
    <t>Total județ Suceava</t>
  </si>
  <si>
    <t>Total judeţ Vâlcea</t>
  </si>
  <si>
    <t>Total județ Vrancea</t>
  </si>
  <si>
    <t xml:space="preserve">Notă: Efectivul optim este diferit față de cel din Ordinul nr. 512/2004 motivat de faptul că au fost inscrise </t>
  </si>
  <si>
    <t>doar fondurile cinegetice pe care au fost evaluate efective de cocoș de munte</t>
  </si>
  <si>
    <t>AJVPS  D-TA</t>
  </si>
  <si>
    <t>AVPS AVA</t>
  </si>
  <si>
    <t>Situația efectivelor de cocoș de munte evaluate in anul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</si>
</sst>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General"/>
    <numFmt numFmtId="165" formatCode="#,##0\ &quot;lei&quot;;\-#,##0\ &quot;lei&quot;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color indexed="8"/>
      <name val="Arial1"/>
    </font>
    <font>
      <sz val="10"/>
      <name val="Arial"/>
      <family val="2"/>
      <charset val="238"/>
    </font>
    <font>
      <sz val="10"/>
      <color rgb="FF000000"/>
      <name val="Arial1"/>
      <charset val="238"/>
    </font>
    <font>
      <sz val="11"/>
      <color indexed="8"/>
      <name val="Calibri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 tint="4.9989318521683403E-2"/>
      <name val="Arial"/>
      <family val="2"/>
    </font>
    <font>
      <b/>
      <sz val="9"/>
      <color theme="1" tint="4.9989318521683403E-2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48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6" fillId="0" borderId="0" applyBorder="0" applyProtection="0"/>
    <xf numFmtId="165" fontId="6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" fillId="0" borderId="0"/>
  </cellStyleXfs>
  <cellXfs count="232">
    <xf numFmtId="0" fontId="0" fillId="0" borderId="0" xfId="0"/>
    <xf numFmtId="0" fontId="2" fillId="0" borderId="0" xfId="1"/>
    <xf numFmtId="0" fontId="8" fillId="0" borderId="2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0" borderId="8" xfId="1" applyFont="1" applyBorder="1" applyAlignment="1">
      <alignment horizontal="right"/>
    </xf>
    <xf numFmtId="0" fontId="8" fillId="0" borderId="2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/>
    </xf>
    <xf numFmtId="1" fontId="8" fillId="0" borderId="1" xfId="0" applyNumberFormat="1" applyFont="1" applyBorder="1" applyAlignment="1">
      <alignment horizontal="right"/>
    </xf>
    <xf numFmtId="0" fontId="8" fillId="0" borderId="37" xfId="0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1" fontId="8" fillId="0" borderId="37" xfId="0" applyNumberFormat="1" applyFont="1" applyBorder="1" applyAlignment="1">
      <alignment horizontal="right"/>
    </xf>
    <xf numFmtId="0" fontId="8" fillId="0" borderId="1" xfId="0" applyFont="1" applyBorder="1" applyAlignment="1" applyProtection="1">
      <alignment horizontal="left"/>
      <protection locked="0"/>
    </xf>
    <xf numFmtId="0" fontId="11" fillId="0" borderId="1" xfId="0" applyFont="1" applyBorder="1" applyAlignment="1">
      <alignment horizontal="right"/>
    </xf>
    <xf numFmtId="0" fontId="11" fillId="0" borderId="37" xfId="0" applyFont="1" applyBorder="1" applyAlignment="1">
      <alignment horizontal="right"/>
    </xf>
    <xf numFmtId="0" fontId="8" fillId="0" borderId="1" xfId="3" applyFont="1" applyBorder="1" applyAlignment="1">
      <alignment horizontal="left"/>
    </xf>
    <xf numFmtId="0" fontId="8" fillId="0" borderId="1" xfId="3" applyFont="1" applyBorder="1" applyAlignment="1">
      <alignment horizontal="left" wrapText="1"/>
    </xf>
    <xf numFmtId="0" fontId="11" fillId="0" borderId="1" xfId="3" applyFont="1" applyBorder="1" applyAlignment="1">
      <alignment horizontal="left" wrapText="1"/>
    </xf>
    <xf numFmtId="0" fontId="8" fillId="3" borderId="1" xfId="2" applyFont="1" applyFill="1" applyBorder="1" applyAlignment="1">
      <alignment horizontal="right"/>
    </xf>
    <xf numFmtId="0" fontId="8" fillId="3" borderId="1" xfId="2" applyFont="1" applyFill="1" applyBorder="1" applyAlignment="1">
      <alignment horizontal="left"/>
    </xf>
    <xf numFmtId="0" fontId="8" fillId="3" borderId="37" xfId="2" applyFont="1" applyFill="1" applyBorder="1" applyAlignment="1">
      <alignment horizontal="right"/>
    </xf>
    <xf numFmtId="0" fontId="10" fillId="3" borderId="1" xfId="5" applyFont="1" applyFill="1" applyBorder="1" applyAlignment="1">
      <alignment horizontal="left"/>
    </xf>
    <xf numFmtId="0" fontId="10" fillId="3" borderId="1" xfId="2" applyFont="1" applyFill="1" applyBorder="1" applyAlignment="1">
      <alignment horizontal="right"/>
    </xf>
    <xf numFmtId="0" fontId="10" fillId="3" borderId="37" xfId="2" applyFont="1" applyFill="1" applyBorder="1" applyAlignment="1">
      <alignment horizontal="right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37" xfId="0" applyFont="1" applyBorder="1" applyAlignment="1">
      <alignment horizontal="right" vertical="center"/>
    </xf>
    <xf numFmtId="0" fontId="8" fillId="0" borderId="1" xfId="20" applyFont="1" applyBorder="1" applyAlignment="1">
      <alignment horizontal="center" vertical="center"/>
    </xf>
    <xf numFmtId="0" fontId="8" fillId="0" borderId="1" xfId="20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1" xfId="1" applyFont="1" applyBorder="1" applyAlignment="1">
      <alignment horizontal="right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11" fillId="0" borderId="1" xfId="2" applyFont="1" applyBorder="1" applyAlignment="1">
      <alignment horizontal="left" vertical="center" wrapText="1"/>
    </xf>
    <xf numFmtId="0" fontId="8" fillId="0" borderId="1" xfId="6" applyFont="1" applyBorder="1" applyAlignment="1">
      <alignment horizontal="left"/>
    </xf>
    <xf numFmtId="0" fontId="8" fillId="0" borderId="1" xfId="21" applyFont="1" applyBorder="1" applyAlignment="1">
      <alignment horizontal="left"/>
    </xf>
    <xf numFmtId="49" fontId="8" fillId="0" borderId="1" xfId="21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8" fillId="2" borderId="37" xfId="0" applyFont="1" applyFill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2" fillId="0" borderId="0" xfId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10" fillId="3" borderId="1" xfId="5" applyFont="1" applyFill="1" applyBorder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49" fontId="8" fillId="0" borderId="1" xfId="21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0" borderId="0" xfId="1" applyAlignment="1">
      <alignment horizontal="left"/>
    </xf>
    <xf numFmtId="0" fontId="10" fillId="3" borderId="1" xfId="2" applyFont="1" applyFill="1" applyBorder="1" applyAlignment="1">
      <alignment horizontal="left"/>
    </xf>
    <xf numFmtId="0" fontId="10" fillId="3" borderId="1" xfId="5" applyFont="1" applyFill="1" applyBorder="1" applyAlignment="1">
      <alignment horizontal="left" vertical="center" wrapText="1"/>
    </xf>
    <xf numFmtId="0" fontId="2" fillId="0" borderId="0" xfId="1" applyAlignment="1">
      <alignment horizontal="right"/>
    </xf>
    <xf numFmtId="0" fontId="8" fillId="0" borderId="1" xfId="0" applyFont="1" applyBorder="1" applyAlignment="1" applyProtection="1">
      <alignment horizontal="right"/>
      <protection locked="0"/>
    </xf>
    <xf numFmtId="0" fontId="13" fillId="0" borderId="1" xfId="0" applyFont="1" applyBorder="1" applyAlignment="1">
      <alignment horizontal="right"/>
    </xf>
    <xf numFmtId="0" fontId="13" fillId="0" borderId="37" xfId="0" applyFont="1" applyBorder="1" applyAlignment="1">
      <alignment horizontal="right"/>
    </xf>
    <xf numFmtId="0" fontId="13" fillId="0" borderId="1" xfId="6" applyFont="1" applyBorder="1" applyAlignment="1">
      <alignment horizontal="right"/>
    </xf>
    <xf numFmtId="1" fontId="13" fillId="0" borderId="1" xfId="0" applyNumberFormat="1" applyFont="1" applyBorder="1" applyAlignment="1">
      <alignment horizontal="right"/>
    </xf>
    <xf numFmtId="1" fontId="13" fillId="0" borderId="37" xfId="0" applyNumberFormat="1" applyFont="1" applyBorder="1" applyAlignment="1">
      <alignment horizontal="right"/>
    </xf>
    <xf numFmtId="0" fontId="13" fillId="0" borderId="1" xfId="0" applyFont="1" applyBorder="1" applyAlignment="1">
      <alignment horizontal="right" vertical="center"/>
    </xf>
    <xf numFmtId="0" fontId="13" fillId="0" borderId="37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7" xfId="0" applyFont="1" applyBorder="1"/>
    <xf numFmtId="0" fontId="8" fillId="0" borderId="28" xfId="0" applyFont="1" applyBorder="1"/>
    <xf numFmtId="0" fontId="8" fillId="0" borderId="0" xfId="0" applyFont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2" fillId="0" borderId="0" xfId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/>
    </xf>
    <xf numFmtId="0" fontId="8" fillId="0" borderId="11" xfId="0" applyFont="1" applyBorder="1" applyAlignment="1">
      <alignment horizontal="right"/>
    </xf>
    <xf numFmtId="0" fontId="8" fillId="0" borderId="38" xfId="0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/>
    </xf>
    <xf numFmtId="1" fontId="8" fillId="0" borderId="2" xfId="0" applyNumberFormat="1" applyFont="1" applyBorder="1" applyAlignment="1">
      <alignment horizontal="right"/>
    </xf>
    <xf numFmtId="0" fontId="8" fillId="0" borderId="39" xfId="0" applyFont="1" applyBorder="1" applyAlignment="1">
      <alignment horizontal="right"/>
    </xf>
    <xf numFmtId="0" fontId="9" fillId="0" borderId="35" xfId="0" applyFont="1" applyBorder="1" applyAlignment="1">
      <alignment horizontal="left" vertical="center"/>
    </xf>
    <xf numFmtId="0" fontId="9" fillId="0" borderId="36" xfId="0" applyFont="1" applyBorder="1" applyAlignment="1">
      <alignment horizontal="left"/>
    </xf>
    <xf numFmtId="0" fontId="9" fillId="0" borderId="36" xfId="0" applyFont="1" applyBorder="1" applyAlignment="1">
      <alignment horizontal="right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1" fontId="8" fillId="0" borderId="11" xfId="0" applyNumberFormat="1" applyFont="1" applyBorder="1" applyAlignment="1">
      <alignment horizontal="right"/>
    </xf>
    <xf numFmtId="1" fontId="8" fillId="0" borderId="38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 vertical="center"/>
    </xf>
    <xf numFmtId="1" fontId="9" fillId="0" borderId="8" xfId="1" applyNumberFormat="1" applyFont="1" applyBorder="1" applyAlignment="1">
      <alignment horizontal="left" vertical="center"/>
    </xf>
    <xf numFmtId="1" fontId="9" fillId="0" borderId="8" xfId="1" applyNumberFormat="1" applyFont="1" applyBorder="1" applyAlignment="1">
      <alignment horizontal="left" vertical="top"/>
    </xf>
    <xf numFmtId="1" fontId="9" fillId="0" borderId="8" xfId="1" applyNumberFormat="1" applyFont="1" applyBorder="1" applyAlignment="1">
      <alignment horizontal="right" vertical="center"/>
    </xf>
    <xf numFmtId="0" fontId="8" fillId="0" borderId="2" xfId="0" applyFont="1" applyBorder="1" applyAlignment="1" applyProtection="1">
      <alignment horizontal="left"/>
      <protection locked="0"/>
    </xf>
    <xf numFmtId="0" fontId="9" fillId="0" borderId="7" xfId="1" applyFont="1" applyBorder="1" applyAlignment="1">
      <alignment horizontal="left" vertical="center"/>
    </xf>
    <xf numFmtId="0" fontId="8" fillId="0" borderId="8" xfId="1" quotePrefix="1" applyFont="1" applyBorder="1" applyAlignment="1">
      <alignment horizontal="left"/>
    </xf>
    <xf numFmtId="0" fontId="8" fillId="0" borderId="8" xfId="1" quotePrefix="1" applyFont="1" applyBorder="1" applyAlignment="1">
      <alignment horizontal="left" vertical="top"/>
    </xf>
    <xf numFmtId="0" fontId="9" fillId="0" borderId="8" xfId="1" quotePrefix="1" applyFont="1" applyBorder="1" applyAlignment="1">
      <alignment horizontal="right"/>
    </xf>
    <xf numFmtId="0" fontId="9" fillId="0" borderId="15" xfId="1" quotePrefix="1" applyFont="1" applyBorder="1" applyAlignment="1">
      <alignment horizontal="right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right"/>
      <protection locked="0"/>
    </xf>
    <xf numFmtId="0" fontId="9" fillId="0" borderId="8" xfId="1" applyFont="1" applyBorder="1" applyAlignment="1">
      <alignment horizontal="left"/>
    </xf>
    <xf numFmtId="0" fontId="9" fillId="0" borderId="8" xfId="1" applyFont="1" applyBorder="1" applyAlignment="1">
      <alignment horizontal="left" vertical="top"/>
    </xf>
    <xf numFmtId="0" fontId="8" fillId="0" borderId="2" xfId="3" applyFont="1" applyBorder="1" applyAlignment="1">
      <alignment horizontal="center" vertical="center"/>
    </xf>
    <xf numFmtId="0" fontId="8" fillId="0" borderId="2" xfId="3" applyFont="1" applyBorder="1" applyAlignment="1">
      <alignment horizontal="left"/>
    </xf>
    <xf numFmtId="0" fontId="11" fillId="0" borderId="2" xfId="0" applyFont="1" applyBorder="1" applyAlignment="1">
      <alignment horizontal="right"/>
    </xf>
    <xf numFmtId="0" fontId="11" fillId="0" borderId="39" xfId="0" applyFont="1" applyBorder="1" applyAlignment="1">
      <alignment horizontal="right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/>
    </xf>
    <xf numFmtId="0" fontId="9" fillId="2" borderId="8" xfId="1" applyFont="1" applyFill="1" applyBorder="1" applyAlignment="1">
      <alignment horizontal="left" vertical="top"/>
    </xf>
    <xf numFmtId="0" fontId="9" fillId="2" borderId="8" xfId="1" applyFont="1" applyFill="1" applyBorder="1" applyAlignment="1">
      <alignment horizontal="right"/>
    </xf>
    <xf numFmtId="0" fontId="8" fillId="0" borderId="11" xfId="3" applyFont="1" applyBorder="1" applyAlignment="1">
      <alignment horizontal="center" vertical="center"/>
    </xf>
    <xf numFmtId="0" fontId="8" fillId="0" borderId="11" xfId="3" applyFont="1" applyBorder="1" applyAlignment="1">
      <alignment horizontal="left"/>
    </xf>
    <xf numFmtId="0" fontId="11" fillId="0" borderId="11" xfId="3" applyFont="1" applyBorder="1" applyAlignment="1">
      <alignment horizontal="left" wrapText="1"/>
    </xf>
    <xf numFmtId="0" fontId="11" fillId="0" borderId="11" xfId="0" applyFont="1" applyBorder="1" applyAlignment="1">
      <alignment horizontal="right"/>
    </xf>
    <xf numFmtId="0" fontId="11" fillId="0" borderId="38" xfId="0" applyFont="1" applyBorder="1" applyAlignment="1">
      <alignment horizontal="right"/>
    </xf>
    <xf numFmtId="0" fontId="12" fillId="0" borderId="8" xfId="1" applyFont="1" applyBorder="1" applyAlignment="1">
      <alignment vertical="center"/>
    </xf>
    <xf numFmtId="0" fontId="12" fillId="0" borderId="8" xfId="1" applyFont="1" applyBorder="1" applyAlignment="1">
      <alignment horizontal="left"/>
    </xf>
    <xf numFmtId="0" fontId="12" fillId="0" borderId="8" xfId="1" applyFont="1" applyBorder="1" applyAlignment="1">
      <alignment horizontal="left" vertical="top"/>
    </xf>
    <xf numFmtId="0" fontId="12" fillId="0" borderId="8" xfId="1" applyFont="1" applyBorder="1" applyAlignment="1">
      <alignment horizontal="right"/>
    </xf>
    <xf numFmtId="0" fontId="12" fillId="0" borderId="15" xfId="1" applyFont="1" applyBorder="1" applyAlignment="1">
      <alignment horizontal="right"/>
    </xf>
    <xf numFmtId="0" fontId="8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left"/>
    </xf>
    <xf numFmtId="0" fontId="10" fillId="3" borderId="2" xfId="2" applyFont="1" applyFill="1" applyBorder="1" applyAlignment="1">
      <alignment horizontal="left"/>
    </xf>
    <xf numFmtId="0" fontId="8" fillId="0" borderId="2" xfId="2" applyFont="1" applyBorder="1" applyAlignment="1">
      <alignment horizontal="right"/>
    </xf>
    <xf numFmtId="0" fontId="8" fillId="3" borderId="2" xfId="2" applyFont="1" applyFill="1" applyBorder="1" applyAlignment="1">
      <alignment horizontal="right"/>
    </xf>
    <xf numFmtId="0" fontId="8" fillId="0" borderId="39" xfId="2" applyFont="1" applyBorder="1" applyAlignment="1">
      <alignment horizontal="right"/>
    </xf>
    <xf numFmtId="0" fontId="9" fillId="0" borderId="8" xfId="1" applyFont="1" applyBorder="1" applyAlignment="1">
      <alignment horizontal="left" vertical="center"/>
    </xf>
    <xf numFmtId="0" fontId="8" fillId="3" borderId="11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left"/>
    </xf>
    <xf numFmtId="0" fontId="10" fillId="3" borderId="11" xfId="2" applyFont="1" applyFill="1" applyBorder="1" applyAlignment="1">
      <alignment horizontal="left"/>
    </xf>
    <xf numFmtId="0" fontId="8" fillId="0" borderId="11" xfId="2" applyFont="1" applyBorder="1" applyAlignment="1">
      <alignment horizontal="right"/>
    </xf>
    <xf numFmtId="0" fontId="8" fillId="3" borderId="11" xfId="2" applyFont="1" applyFill="1" applyBorder="1" applyAlignment="1">
      <alignment horizontal="right"/>
    </xf>
    <xf numFmtId="0" fontId="8" fillId="0" borderId="38" xfId="2" applyFont="1" applyBorder="1" applyAlignment="1">
      <alignment horizontal="right"/>
    </xf>
    <xf numFmtId="0" fontId="8" fillId="0" borderId="2" xfId="0" applyFont="1" applyBorder="1" applyAlignment="1">
      <alignment horizontal="left" vertical="center"/>
    </xf>
    <xf numFmtId="0" fontId="8" fillId="0" borderId="39" xfId="0" applyFont="1" applyBorder="1" applyAlignment="1">
      <alignment horizontal="right" vertical="center"/>
    </xf>
    <xf numFmtId="164" fontId="12" fillId="0" borderId="7" xfId="4" applyNumberFormat="1" applyFont="1" applyBorder="1" applyAlignment="1">
      <alignment horizontal="left" vertical="center"/>
    </xf>
    <xf numFmtId="164" fontId="12" fillId="0" borderId="8" xfId="4" applyNumberFormat="1" applyFont="1" applyBorder="1" applyAlignment="1">
      <alignment horizontal="left"/>
    </xf>
    <xf numFmtId="164" fontId="12" fillId="0" borderId="8" xfId="4" applyNumberFormat="1" applyFont="1" applyBorder="1" applyAlignment="1">
      <alignment horizontal="left" vertical="top"/>
    </xf>
    <xf numFmtId="164" fontId="12" fillId="0" borderId="8" xfId="4" applyNumberFormat="1" applyFont="1" applyBorder="1" applyAlignment="1">
      <alignment horizontal="right"/>
    </xf>
    <xf numFmtId="0" fontId="8" fillId="0" borderId="11" xfId="20" applyFont="1" applyBorder="1" applyAlignment="1">
      <alignment horizontal="center" vertical="center"/>
    </xf>
    <xf numFmtId="0" fontId="8" fillId="0" borderId="11" xfId="20" applyFont="1" applyBorder="1" applyAlignment="1">
      <alignment horizontal="left" vertical="center"/>
    </xf>
    <xf numFmtId="0" fontId="8" fillId="0" borderId="11" xfId="0" applyFont="1" applyBorder="1" applyAlignment="1">
      <alignment horizontal="right" vertical="center"/>
    </xf>
    <xf numFmtId="0" fontId="8" fillId="0" borderId="38" xfId="0" applyFont="1" applyBorder="1" applyAlignment="1">
      <alignment horizontal="right" vertical="center"/>
    </xf>
    <xf numFmtId="0" fontId="8" fillId="0" borderId="2" xfId="1" applyFont="1" applyBorder="1" applyAlignment="1">
      <alignment horizontal="right"/>
    </xf>
    <xf numFmtId="0" fontId="9" fillId="2" borderId="8" xfId="1" applyFont="1" applyFill="1" applyBorder="1" applyAlignment="1">
      <alignment horizontal="left" vertical="center"/>
    </xf>
    <xf numFmtId="0" fontId="8" fillId="0" borderId="11" xfId="1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13" fillId="0" borderId="39" xfId="0" applyFont="1" applyBorder="1" applyAlignment="1">
      <alignment horizontal="right"/>
    </xf>
    <xf numFmtId="1" fontId="9" fillId="0" borderId="8" xfId="1" applyNumberFormat="1" applyFont="1" applyBorder="1" applyAlignment="1">
      <alignment horizontal="right"/>
    </xf>
    <xf numFmtId="0" fontId="13" fillId="0" borderId="11" xfId="6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13" fillId="0" borderId="38" xfId="0" applyFont="1" applyBorder="1" applyAlignment="1">
      <alignment horizontal="right"/>
    </xf>
    <xf numFmtId="0" fontId="14" fillId="0" borderId="8" xfId="1" applyFont="1" applyBorder="1" applyAlignment="1">
      <alignment horizontal="right"/>
    </xf>
    <xf numFmtId="0" fontId="8" fillId="0" borderId="11" xfId="0" applyFont="1" applyBorder="1" applyAlignment="1">
      <alignment horizontal="left" vertical="center"/>
    </xf>
    <xf numFmtId="0" fontId="8" fillId="0" borderId="8" xfId="1" applyFont="1" applyBorder="1" applyAlignment="1">
      <alignment horizontal="left"/>
    </xf>
    <xf numFmtId="0" fontId="8" fillId="0" borderId="8" xfId="1" applyFont="1" applyBorder="1" applyAlignment="1">
      <alignment horizontal="left" vertical="top"/>
    </xf>
    <xf numFmtId="0" fontId="8" fillId="0" borderId="2" xfId="21" applyFont="1" applyBorder="1" applyAlignment="1">
      <alignment horizontal="left"/>
    </xf>
    <xf numFmtId="1" fontId="13" fillId="0" borderId="2" xfId="0" applyNumberFormat="1" applyFont="1" applyBorder="1" applyAlignment="1">
      <alignment horizontal="right"/>
    </xf>
    <xf numFmtId="1" fontId="13" fillId="0" borderId="39" xfId="0" applyNumberFormat="1" applyFont="1" applyBorder="1" applyAlignment="1">
      <alignment horizontal="right"/>
    </xf>
    <xf numFmtId="49" fontId="8" fillId="0" borderId="11" xfId="21" applyNumberFormat="1" applyFont="1" applyBorder="1" applyAlignment="1">
      <alignment horizontal="center" vertical="center"/>
    </xf>
    <xf numFmtId="49" fontId="8" fillId="0" borderId="11" xfId="21" applyNumberFormat="1" applyFont="1" applyBorder="1" applyAlignment="1">
      <alignment horizontal="left" vertical="center" wrapText="1"/>
    </xf>
    <xf numFmtId="0" fontId="8" fillId="0" borderId="11" xfId="21" applyFont="1" applyBorder="1" applyAlignment="1">
      <alignment horizontal="left"/>
    </xf>
    <xf numFmtId="0" fontId="13" fillId="0" borderId="11" xfId="1" applyFont="1" applyBorder="1" applyAlignment="1">
      <alignment horizontal="right"/>
    </xf>
    <xf numFmtId="0" fontId="13" fillId="0" borderId="38" xfId="1" applyFont="1" applyBorder="1" applyAlignment="1">
      <alignment horizontal="right"/>
    </xf>
    <xf numFmtId="0" fontId="8" fillId="0" borderId="8" xfId="1" applyFont="1" applyBorder="1" applyAlignment="1">
      <alignment horizontal="left" vertical="center"/>
    </xf>
    <xf numFmtId="0" fontId="9" fillId="0" borderId="8" xfId="1" applyFont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2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applyFont="1" applyBorder="1" applyAlignment="1">
      <alignment horizontal="left" wrapText="1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9" fillId="0" borderId="41" xfId="1" applyFont="1" applyBorder="1" applyAlignment="1">
      <alignment horizontal="left"/>
    </xf>
    <xf numFmtId="0" fontId="8" fillId="0" borderId="41" xfId="1" applyFont="1" applyBorder="1" applyAlignment="1">
      <alignment horizontal="left"/>
    </xf>
    <xf numFmtId="0" fontId="9" fillId="0" borderId="41" xfId="1" applyFont="1" applyBorder="1" applyAlignment="1">
      <alignment horizontal="right"/>
    </xf>
    <xf numFmtId="0" fontId="15" fillId="0" borderId="8" xfId="1" applyFont="1" applyBorder="1" applyAlignment="1">
      <alignment horizontal="right"/>
    </xf>
    <xf numFmtId="0" fontId="9" fillId="0" borderId="16" xfId="1" applyFont="1" applyBorder="1" applyAlignment="1">
      <alignment horizontal="left" vertical="center"/>
    </xf>
    <xf numFmtId="0" fontId="9" fillId="0" borderId="18" xfId="1" applyFont="1" applyBorder="1" applyAlignment="1">
      <alignment horizontal="left"/>
    </xf>
    <xf numFmtId="0" fontId="9" fillId="0" borderId="18" xfId="1" applyFont="1" applyBorder="1" applyAlignment="1">
      <alignment horizontal="left" vertical="top"/>
    </xf>
    <xf numFmtId="0" fontId="15" fillId="0" borderId="18" xfId="1" applyFont="1" applyBorder="1" applyAlignment="1">
      <alignment horizontal="right"/>
    </xf>
    <xf numFmtId="0" fontId="9" fillId="0" borderId="18" xfId="1" applyFont="1" applyBorder="1" applyAlignment="1">
      <alignment horizontal="right"/>
    </xf>
    <xf numFmtId="1" fontId="9" fillId="0" borderId="30" xfId="1" applyNumberFormat="1" applyFont="1" applyBorder="1" applyAlignment="1">
      <alignment horizontal="left" vertical="center"/>
    </xf>
    <xf numFmtId="1" fontId="9" fillId="0" borderId="31" xfId="1" applyNumberFormat="1" applyFont="1" applyBorder="1" applyAlignment="1">
      <alignment horizontal="left" vertical="center"/>
    </xf>
    <xf numFmtId="1" fontId="9" fillId="0" borderId="31" xfId="1" applyNumberFormat="1" applyFont="1" applyBorder="1" applyAlignment="1">
      <alignment horizontal="left" vertical="top"/>
    </xf>
    <xf numFmtId="1" fontId="9" fillId="0" borderId="31" xfId="1" applyNumberFormat="1" applyFont="1" applyBorder="1" applyAlignment="1">
      <alignment horizontal="right" vertical="center"/>
    </xf>
    <xf numFmtId="0" fontId="16" fillId="0" borderId="43" xfId="0" applyFont="1" applyBorder="1" applyAlignment="1">
      <alignment horizontal="center"/>
    </xf>
    <xf numFmtId="0" fontId="16" fillId="0" borderId="45" xfId="0" applyFont="1" applyBorder="1" applyAlignment="1">
      <alignment horizontal="center"/>
    </xf>
    <xf numFmtId="0" fontId="16" fillId="0" borderId="46" xfId="0" applyFont="1" applyBorder="1" applyAlignment="1">
      <alignment horizontal="center" vertical="center"/>
    </xf>
    <xf numFmtId="0" fontId="16" fillId="0" borderId="43" xfId="0" applyFont="1" applyBorder="1" applyAlignment="1">
      <alignment horizontal="left"/>
    </xf>
    <xf numFmtId="0" fontId="16" fillId="0" borderId="45" xfId="0" applyFont="1" applyBorder="1" applyAlignment="1">
      <alignment horizontal="left"/>
    </xf>
    <xf numFmtId="0" fontId="16" fillId="0" borderId="46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right"/>
    </xf>
    <xf numFmtId="1" fontId="16" fillId="0" borderId="43" xfId="0" applyNumberFormat="1" applyFont="1" applyBorder="1" applyAlignment="1">
      <alignment horizontal="right"/>
    </xf>
    <xf numFmtId="0" fontId="16" fillId="0" borderId="44" xfId="0" applyFont="1" applyBorder="1" applyAlignment="1">
      <alignment horizontal="right"/>
    </xf>
    <xf numFmtId="0" fontId="16" fillId="0" borderId="45" xfId="0" applyFont="1" applyBorder="1" applyAlignment="1">
      <alignment horizontal="right"/>
    </xf>
    <xf numFmtId="1" fontId="16" fillId="0" borderId="45" xfId="0" applyNumberFormat="1" applyFont="1" applyBorder="1" applyAlignment="1">
      <alignment horizontal="right"/>
    </xf>
    <xf numFmtId="0" fontId="16" fillId="0" borderId="42" xfId="0" applyFont="1" applyBorder="1" applyAlignment="1">
      <alignment horizontal="right"/>
    </xf>
    <xf numFmtId="0" fontId="16" fillId="0" borderId="46" xfId="0" applyFont="1" applyBorder="1" applyAlignment="1">
      <alignment horizontal="right" vertical="center"/>
    </xf>
    <xf numFmtId="1" fontId="16" fillId="0" borderId="46" xfId="0" applyNumberFormat="1" applyFont="1" applyBorder="1" applyAlignment="1">
      <alignment horizontal="right" vertical="center"/>
    </xf>
    <xf numFmtId="0" fontId="16" fillId="0" borderId="47" xfId="0" applyFont="1" applyBorder="1" applyAlignment="1">
      <alignment horizontal="right" vertical="center"/>
    </xf>
    <xf numFmtId="164" fontId="2" fillId="0" borderId="0" xfId="1" applyNumberFormat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7" fillId="0" borderId="0" xfId="1" applyFont="1" applyAlignment="1">
      <alignment horizontal="left"/>
    </xf>
  </cellXfs>
  <cellStyles count="25">
    <cellStyle name="Excel Built-in Normal" xfId="4" xr:uid="{00000000-0005-0000-0000-000000000000}"/>
    <cellStyle name="Excel Built-in Normal 1" xfId="5" xr:uid="{00000000-0005-0000-0000-000001000000}"/>
    <cellStyle name="Excel Built-in Normal 1 2" xfId="7" xr:uid="{00000000-0005-0000-0000-000002000000}"/>
    <cellStyle name="Excel Built-in Normal 1 3" xfId="8" xr:uid="{00000000-0005-0000-0000-000003000000}"/>
    <cellStyle name="Excel Built-in Normal 2" xfId="2" xr:uid="{00000000-0005-0000-0000-000004000000}"/>
    <cellStyle name="Normal" xfId="0" builtinId="0"/>
    <cellStyle name="Normal 18" xfId="9" xr:uid="{00000000-0005-0000-0000-000006000000}"/>
    <cellStyle name="Normal 19" xfId="10" xr:uid="{00000000-0005-0000-0000-000007000000}"/>
    <cellStyle name="Normal 2" xfId="1" xr:uid="{00000000-0005-0000-0000-000008000000}"/>
    <cellStyle name="Normal 2 2" xfId="11" xr:uid="{00000000-0005-0000-0000-000009000000}"/>
    <cellStyle name="Normal 2 3" xfId="12" xr:uid="{00000000-0005-0000-0000-00000A000000}"/>
    <cellStyle name="Normal 2 4" xfId="6" xr:uid="{00000000-0005-0000-0000-00000B000000}"/>
    <cellStyle name="Normal 20" xfId="13" xr:uid="{00000000-0005-0000-0000-00000C000000}"/>
    <cellStyle name="Normal 21" xfId="14" xr:uid="{00000000-0005-0000-0000-00000D000000}"/>
    <cellStyle name="Normal 22" xfId="15" xr:uid="{00000000-0005-0000-0000-00000E000000}"/>
    <cellStyle name="Normal 23" xfId="16" xr:uid="{00000000-0005-0000-0000-00000F000000}"/>
    <cellStyle name="Normal 24" xfId="17" xr:uid="{00000000-0005-0000-0000-000010000000}"/>
    <cellStyle name="Normal 3" xfId="18" xr:uid="{00000000-0005-0000-0000-000011000000}"/>
    <cellStyle name="Normal 3 2" xfId="19" xr:uid="{00000000-0005-0000-0000-000012000000}"/>
    <cellStyle name="Normal 3 3" xfId="20" xr:uid="{00000000-0005-0000-0000-000013000000}"/>
    <cellStyle name="Normal 4" xfId="21" xr:uid="{00000000-0005-0000-0000-000014000000}"/>
    <cellStyle name="Normal 5" xfId="22" xr:uid="{00000000-0005-0000-0000-000015000000}"/>
    <cellStyle name="Normal 6" xfId="23" xr:uid="{00000000-0005-0000-0000-000016000000}"/>
    <cellStyle name="Normal 7" xfId="24" xr:uid="{00000000-0005-0000-0000-000017000000}"/>
    <cellStyle name="Normal_Sheet1" xfId="3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6"/>
  <sheetViews>
    <sheetView tabSelected="1" topLeftCell="A7" workbookViewId="0">
      <pane ySplit="1065" topLeftCell="A289" activePane="bottomLeft"/>
      <selection activeCell="F7" sqref="F1:F1048576"/>
      <selection pane="bottomLeft" activeCell="F313" sqref="F313:J313"/>
    </sheetView>
  </sheetViews>
  <sheetFormatPr defaultRowHeight="12.75"/>
  <cols>
    <col min="1" max="1" width="4.85546875" style="54" customWidth="1"/>
    <col min="2" max="2" width="6.85546875" style="54" customWidth="1"/>
    <col min="3" max="3" width="16.5703125" style="61" customWidth="1"/>
    <col min="4" max="4" width="21.5703125" style="61" customWidth="1"/>
    <col min="5" max="6" width="9.140625" style="64"/>
    <col min="7" max="7" width="11" style="64" customWidth="1"/>
    <col min="8" max="12" width="9.140625" style="64"/>
    <col min="13" max="251" width="9.140625" style="1"/>
    <col min="252" max="252" width="4.85546875" style="1" customWidth="1"/>
    <col min="253" max="253" width="6.85546875" style="1" customWidth="1"/>
    <col min="254" max="254" width="16.5703125" style="1" customWidth="1"/>
    <col min="255" max="255" width="21.5703125" style="1" customWidth="1"/>
    <col min="256" max="258" width="9.140625" style="1"/>
    <col min="259" max="260" width="18.7109375" style="1" customWidth="1"/>
    <col min="261" max="507" width="9.140625" style="1"/>
    <col min="508" max="508" width="4.85546875" style="1" customWidth="1"/>
    <col min="509" max="509" width="6.85546875" style="1" customWidth="1"/>
    <col min="510" max="510" width="16.5703125" style="1" customWidth="1"/>
    <col min="511" max="511" width="21.5703125" style="1" customWidth="1"/>
    <col min="512" max="514" width="9.140625" style="1"/>
    <col min="515" max="516" width="18.7109375" style="1" customWidth="1"/>
    <col min="517" max="763" width="9.140625" style="1"/>
    <col min="764" max="764" width="4.85546875" style="1" customWidth="1"/>
    <col min="765" max="765" width="6.85546875" style="1" customWidth="1"/>
    <col min="766" max="766" width="16.5703125" style="1" customWidth="1"/>
    <col min="767" max="767" width="21.5703125" style="1" customWidth="1"/>
    <col min="768" max="770" width="9.140625" style="1"/>
    <col min="771" max="772" width="18.7109375" style="1" customWidth="1"/>
    <col min="773" max="1019" width="9.140625" style="1"/>
    <col min="1020" max="1020" width="4.85546875" style="1" customWidth="1"/>
    <col min="1021" max="1021" width="6.85546875" style="1" customWidth="1"/>
    <col min="1022" max="1022" width="16.5703125" style="1" customWidth="1"/>
    <col min="1023" max="1023" width="21.5703125" style="1" customWidth="1"/>
    <col min="1024" max="1026" width="9.140625" style="1"/>
    <col min="1027" max="1028" width="18.7109375" style="1" customWidth="1"/>
    <col min="1029" max="1275" width="9.140625" style="1"/>
    <col min="1276" max="1276" width="4.85546875" style="1" customWidth="1"/>
    <col min="1277" max="1277" width="6.85546875" style="1" customWidth="1"/>
    <col min="1278" max="1278" width="16.5703125" style="1" customWidth="1"/>
    <col min="1279" max="1279" width="21.5703125" style="1" customWidth="1"/>
    <col min="1280" max="1282" width="9.140625" style="1"/>
    <col min="1283" max="1284" width="18.7109375" style="1" customWidth="1"/>
    <col min="1285" max="1531" width="9.140625" style="1"/>
    <col min="1532" max="1532" width="4.85546875" style="1" customWidth="1"/>
    <col min="1533" max="1533" width="6.85546875" style="1" customWidth="1"/>
    <col min="1534" max="1534" width="16.5703125" style="1" customWidth="1"/>
    <col min="1535" max="1535" width="21.5703125" style="1" customWidth="1"/>
    <col min="1536" max="1538" width="9.140625" style="1"/>
    <col min="1539" max="1540" width="18.7109375" style="1" customWidth="1"/>
    <col min="1541" max="1787" width="9.140625" style="1"/>
    <col min="1788" max="1788" width="4.85546875" style="1" customWidth="1"/>
    <col min="1789" max="1789" width="6.85546875" style="1" customWidth="1"/>
    <col min="1790" max="1790" width="16.5703125" style="1" customWidth="1"/>
    <col min="1791" max="1791" width="21.5703125" style="1" customWidth="1"/>
    <col min="1792" max="1794" width="9.140625" style="1"/>
    <col min="1795" max="1796" width="18.7109375" style="1" customWidth="1"/>
    <col min="1797" max="2043" width="9.140625" style="1"/>
    <col min="2044" max="2044" width="4.85546875" style="1" customWidth="1"/>
    <col min="2045" max="2045" width="6.85546875" style="1" customWidth="1"/>
    <col min="2046" max="2046" width="16.5703125" style="1" customWidth="1"/>
    <col min="2047" max="2047" width="21.5703125" style="1" customWidth="1"/>
    <col min="2048" max="2050" width="9.140625" style="1"/>
    <col min="2051" max="2052" width="18.7109375" style="1" customWidth="1"/>
    <col min="2053" max="2299" width="9.140625" style="1"/>
    <col min="2300" max="2300" width="4.85546875" style="1" customWidth="1"/>
    <col min="2301" max="2301" width="6.85546875" style="1" customWidth="1"/>
    <col min="2302" max="2302" width="16.5703125" style="1" customWidth="1"/>
    <col min="2303" max="2303" width="21.5703125" style="1" customWidth="1"/>
    <col min="2304" max="2306" width="9.140625" style="1"/>
    <col min="2307" max="2308" width="18.7109375" style="1" customWidth="1"/>
    <col min="2309" max="2555" width="9.140625" style="1"/>
    <col min="2556" max="2556" width="4.85546875" style="1" customWidth="1"/>
    <col min="2557" max="2557" width="6.85546875" style="1" customWidth="1"/>
    <col min="2558" max="2558" width="16.5703125" style="1" customWidth="1"/>
    <col min="2559" max="2559" width="21.5703125" style="1" customWidth="1"/>
    <col min="2560" max="2562" width="9.140625" style="1"/>
    <col min="2563" max="2564" width="18.7109375" style="1" customWidth="1"/>
    <col min="2565" max="2811" width="9.140625" style="1"/>
    <col min="2812" max="2812" width="4.85546875" style="1" customWidth="1"/>
    <col min="2813" max="2813" width="6.85546875" style="1" customWidth="1"/>
    <col min="2814" max="2814" width="16.5703125" style="1" customWidth="1"/>
    <col min="2815" max="2815" width="21.5703125" style="1" customWidth="1"/>
    <col min="2816" max="2818" width="9.140625" style="1"/>
    <col min="2819" max="2820" width="18.7109375" style="1" customWidth="1"/>
    <col min="2821" max="3067" width="9.140625" style="1"/>
    <col min="3068" max="3068" width="4.85546875" style="1" customWidth="1"/>
    <col min="3069" max="3069" width="6.85546875" style="1" customWidth="1"/>
    <col min="3070" max="3070" width="16.5703125" style="1" customWidth="1"/>
    <col min="3071" max="3071" width="21.5703125" style="1" customWidth="1"/>
    <col min="3072" max="3074" width="9.140625" style="1"/>
    <col min="3075" max="3076" width="18.7109375" style="1" customWidth="1"/>
    <col min="3077" max="3323" width="9.140625" style="1"/>
    <col min="3324" max="3324" width="4.85546875" style="1" customWidth="1"/>
    <col min="3325" max="3325" width="6.85546875" style="1" customWidth="1"/>
    <col min="3326" max="3326" width="16.5703125" style="1" customWidth="1"/>
    <col min="3327" max="3327" width="21.5703125" style="1" customWidth="1"/>
    <col min="3328" max="3330" width="9.140625" style="1"/>
    <col min="3331" max="3332" width="18.7109375" style="1" customWidth="1"/>
    <col min="3333" max="3579" width="9.140625" style="1"/>
    <col min="3580" max="3580" width="4.85546875" style="1" customWidth="1"/>
    <col min="3581" max="3581" width="6.85546875" style="1" customWidth="1"/>
    <col min="3582" max="3582" width="16.5703125" style="1" customWidth="1"/>
    <col min="3583" max="3583" width="21.5703125" style="1" customWidth="1"/>
    <col min="3584" max="3586" width="9.140625" style="1"/>
    <col min="3587" max="3588" width="18.7109375" style="1" customWidth="1"/>
    <col min="3589" max="3835" width="9.140625" style="1"/>
    <col min="3836" max="3836" width="4.85546875" style="1" customWidth="1"/>
    <col min="3837" max="3837" width="6.85546875" style="1" customWidth="1"/>
    <col min="3838" max="3838" width="16.5703125" style="1" customWidth="1"/>
    <col min="3839" max="3839" width="21.5703125" style="1" customWidth="1"/>
    <col min="3840" max="3842" width="9.140625" style="1"/>
    <col min="3843" max="3844" width="18.7109375" style="1" customWidth="1"/>
    <col min="3845" max="4091" width="9.140625" style="1"/>
    <col min="4092" max="4092" width="4.85546875" style="1" customWidth="1"/>
    <col min="4093" max="4093" width="6.85546875" style="1" customWidth="1"/>
    <col min="4094" max="4094" width="16.5703125" style="1" customWidth="1"/>
    <col min="4095" max="4095" width="21.5703125" style="1" customWidth="1"/>
    <col min="4096" max="4098" width="9.140625" style="1"/>
    <col min="4099" max="4100" width="18.7109375" style="1" customWidth="1"/>
    <col min="4101" max="4347" width="9.140625" style="1"/>
    <col min="4348" max="4348" width="4.85546875" style="1" customWidth="1"/>
    <col min="4349" max="4349" width="6.85546875" style="1" customWidth="1"/>
    <col min="4350" max="4350" width="16.5703125" style="1" customWidth="1"/>
    <col min="4351" max="4351" width="21.5703125" style="1" customWidth="1"/>
    <col min="4352" max="4354" width="9.140625" style="1"/>
    <col min="4355" max="4356" width="18.7109375" style="1" customWidth="1"/>
    <col min="4357" max="4603" width="9.140625" style="1"/>
    <col min="4604" max="4604" width="4.85546875" style="1" customWidth="1"/>
    <col min="4605" max="4605" width="6.85546875" style="1" customWidth="1"/>
    <col min="4606" max="4606" width="16.5703125" style="1" customWidth="1"/>
    <col min="4607" max="4607" width="21.5703125" style="1" customWidth="1"/>
    <col min="4608" max="4610" width="9.140625" style="1"/>
    <col min="4611" max="4612" width="18.7109375" style="1" customWidth="1"/>
    <col min="4613" max="4859" width="9.140625" style="1"/>
    <col min="4860" max="4860" width="4.85546875" style="1" customWidth="1"/>
    <col min="4861" max="4861" width="6.85546875" style="1" customWidth="1"/>
    <col min="4862" max="4862" width="16.5703125" style="1" customWidth="1"/>
    <col min="4863" max="4863" width="21.5703125" style="1" customWidth="1"/>
    <col min="4864" max="4866" width="9.140625" style="1"/>
    <col min="4867" max="4868" width="18.7109375" style="1" customWidth="1"/>
    <col min="4869" max="5115" width="9.140625" style="1"/>
    <col min="5116" max="5116" width="4.85546875" style="1" customWidth="1"/>
    <col min="5117" max="5117" width="6.85546875" style="1" customWidth="1"/>
    <col min="5118" max="5118" width="16.5703125" style="1" customWidth="1"/>
    <col min="5119" max="5119" width="21.5703125" style="1" customWidth="1"/>
    <col min="5120" max="5122" width="9.140625" style="1"/>
    <col min="5123" max="5124" width="18.7109375" style="1" customWidth="1"/>
    <col min="5125" max="5371" width="9.140625" style="1"/>
    <col min="5372" max="5372" width="4.85546875" style="1" customWidth="1"/>
    <col min="5373" max="5373" width="6.85546875" style="1" customWidth="1"/>
    <col min="5374" max="5374" width="16.5703125" style="1" customWidth="1"/>
    <col min="5375" max="5375" width="21.5703125" style="1" customWidth="1"/>
    <col min="5376" max="5378" width="9.140625" style="1"/>
    <col min="5379" max="5380" width="18.7109375" style="1" customWidth="1"/>
    <col min="5381" max="5627" width="9.140625" style="1"/>
    <col min="5628" max="5628" width="4.85546875" style="1" customWidth="1"/>
    <col min="5629" max="5629" width="6.85546875" style="1" customWidth="1"/>
    <col min="5630" max="5630" width="16.5703125" style="1" customWidth="1"/>
    <col min="5631" max="5631" width="21.5703125" style="1" customWidth="1"/>
    <col min="5632" max="5634" width="9.140625" style="1"/>
    <col min="5635" max="5636" width="18.7109375" style="1" customWidth="1"/>
    <col min="5637" max="5883" width="9.140625" style="1"/>
    <col min="5884" max="5884" width="4.85546875" style="1" customWidth="1"/>
    <col min="5885" max="5885" width="6.85546875" style="1" customWidth="1"/>
    <col min="5886" max="5886" width="16.5703125" style="1" customWidth="1"/>
    <col min="5887" max="5887" width="21.5703125" style="1" customWidth="1"/>
    <col min="5888" max="5890" width="9.140625" style="1"/>
    <col min="5891" max="5892" width="18.7109375" style="1" customWidth="1"/>
    <col min="5893" max="6139" width="9.140625" style="1"/>
    <col min="6140" max="6140" width="4.85546875" style="1" customWidth="1"/>
    <col min="6141" max="6141" width="6.85546875" style="1" customWidth="1"/>
    <col min="6142" max="6142" width="16.5703125" style="1" customWidth="1"/>
    <col min="6143" max="6143" width="21.5703125" style="1" customWidth="1"/>
    <col min="6144" max="6146" width="9.140625" style="1"/>
    <col min="6147" max="6148" width="18.7109375" style="1" customWidth="1"/>
    <col min="6149" max="6395" width="9.140625" style="1"/>
    <col min="6396" max="6396" width="4.85546875" style="1" customWidth="1"/>
    <col min="6397" max="6397" width="6.85546875" style="1" customWidth="1"/>
    <col min="6398" max="6398" width="16.5703125" style="1" customWidth="1"/>
    <col min="6399" max="6399" width="21.5703125" style="1" customWidth="1"/>
    <col min="6400" max="6402" width="9.140625" style="1"/>
    <col min="6403" max="6404" width="18.7109375" style="1" customWidth="1"/>
    <col min="6405" max="6651" width="9.140625" style="1"/>
    <col min="6652" max="6652" width="4.85546875" style="1" customWidth="1"/>
    <col min="6653" max="6653" width="6.85546875" style="1" customWidth="1"/>
    <col min="6654" max="6654" width="16.5703125" style="1" customWidth="1"/>
    <col min="6655" max="6655" width="21.5703125" style="1" customWidth="1"/>
    <col min="6656" max="6658" width="9.140625" style="1"/>
    <col min="6659" max="6660" width="18.7109375" style="1" customWidth="1"/>
    <col min="6661" max="6907" width="9.140625" style="1"/>
    <col min="6908" max="6908" width="4.85546875" style="1" customWidth="1"/>
    <col min="6909" max="6909" width="6.85546875" style="1" customWidth="1"/>
    <col min="6910" max="6910" width="16.5703125" style="1" customWidth="1"/>
    <col min="6911" max="6911" width="21.5703125" style="1" customWidth="1"/>
    <col min="6912" max="6914" width="9.140625" style="1"/>
    <col min="6915" max="6916" width="18.7109375" style="1" customWidth="1"/>
    <col min="6917" max="7163" width="9.140625" style="1"/>
    <col min="7164" max="7164" width="4.85546875" style="1" customWidth="1"/>
    <col min="7165" max="7165" width="6.85546875" style="1" customWidth="1"/>
    <col min="7166" max="7166" width="16.5703125" style="1" customWidth="1"/>
    <col min="7167" max="7167" width="21.5703125" style="1" customWidth="1"/>
    <col min="7168" max="7170" width="9.140625" style="1"/>
    <col min="7171" max="7172" width="18.7109375" style="1" customWidth="1"/>
    <col min="7173" max="7419" width="9.140625" style="1"/>
    <col min="7420" max="7420" width="4.85546875" style="1" customWidth="1"/>
    <col min="7421" max="7421" width="6.85546875" style="1" customWidth="1"/>
    <col min="7422" max="7422" width="16.5703125" style="1" customWidth="1"/>
    <col min="7423" max="7423" width="21.5703125" style="1" customWidth="1"/>
    <col min="7424" max="7426" width="9.140625" style="1"/>
    <col min="7427" max="7428" width="18.7109375" style="1" customWidth="1"/>
    <col min="7429" max="7675" width="9.140625" style="1"/>
    <col min="7676" max="7676" width="4.85546875" style="1" customWidth="1"/>
    <col min="7677" max="7677" width="6.85546875" style="1" customWidth="1"/>
    <col min="7678" max="7678" width="16.5703125" style="1" customWidth="1"/>
    <col min="7679" max="7679" width="21.5703125" style="1" customWidth="1"/>
    <col min="7680" max="7682" width="9.140625" style="1"/>
    <col min="7683" max="7684" width="18.7109375" style="1" customWidth="1"/>
    <col min="7685" max="7931" width="9.140625" style="1"/>
    <col min="7932" max="7932" width="4.85546875" style="1" customWidth="1"/>
    <col min="7933" max="7933" width="6.85546875" style="1" customWidth="1"/>
    <col min="7934" max="7934" width="16.5703125" style="1" customWidth="1"/>
    <col min="7935" max="7935" width="21.5703125" style="1" customWidth="1"/>
    <col min="7936" max="7938" width="9.140625" style="1"/>
    <col min="7939" max="7940" width="18.7109375" style="1" customWidth="1"/>
    <col min="7941" max="8187" width="9.140625" style="1"/>
    <col min="8188" max="8188" width="4.85546875" style="1" customWidth="1"/>
    <col min="8189" max="8189" width="6.85546875" style="1" customWidth="1"/>
    <col min="8190" max="8190" width="16.5703125" style="1" customWidth="1"/>
    <col min="8191" max="8191" width="21.5703125" style="1" customWidth="1"/>
    <col min="8192" max="8194" width="9.140625" style="1"/>
    <col min="8195" max="8196" width="18.7109375" style="1" customWidth="1"/>
    <col min="8197" max="8443" width="9.140625" style="1"/>
    <col min="8444" max="8444" width="4.85546875" style="1" customWidth="1"/>
    <col min="8445" max="8445" width="6.85546875" style="1" customWidth="1"/>
    <col min="8446" max="8446" width="16.5703125" style="1" customWidth="1"/>
    <col min="8447" max="8447" width="21.5703125" style="1" customWidth="1"/>
    <col min="8448" max="8450" width="9.140625" style="1"/>
    <col min="8451" max="8452" width="18.7109375" style="1" customWidth="1"/>
    <col min="8453" max="8699" width="9.140625" style="1"/>
    <col min="8700" max="8700" width="4.85546875" style="1" customWidth="1"/>
    <col min="8701" max="8701" width="6.85546875" style="1" customWidth="1"/>
    <col min="8702" max="8702" width="16.5703125" style="1" customWidth="1"/>
    <col min="8703" max="8703" width="21.5703125" style="1" customWidth="1"/>
    <col min="8704" max="8706" width="9.140625" style="1"/>
    <col min="8707" max="8708" width="18.7109375" style="1" customWidth="1"/>
    <col min="8709" max="8955" width="9.140625" style="1"/>
    <col min="8956" max="8956" width="4.85546875" style="1" customWidth="1"/>
    <col min="8957" max="8957" width="6.85546875" style="1" customWidth="1"/>
    <col min="8958" max="8958" width="16.5703125" style="1" customWidth="1"/>
    <col min="8959" max="8959" width="21.5703125" style="1" customWidth="1"/>
    <col min="8960" max="8962" width="9.140625" style="1"/>
    <col min="8963" max="8964" width="18.7109375" style="1" customWidth="1"/>
    <col min="8965" max="9211" width="9.140625" style="1"/>
    <col min="9212" max="9212" width="4.85546875" style="1" customWidth="1"/>
    <col min="9213" max="9213" width="6.85546875" style="1" customWidth="1"/>
    <col min="9214" max="9214" width="16.5703125" style="1" customWidth="1"/>
    <col min="9215" max="9215" width="21.5703125" style="1" customWidth="1"/>
    <col min="9216" max="9218" width="9.140625" style="1"/>
    <col min="9219" max="9220" width="18.7109375" style="1" customWidth="1"/>
    <col min="9221" max="9467" width="9.140625" style="1"/>
    <col min="9468" max="9468" width="4.85546875" style="1" customWidth="1"/>
    <col min="9469" max="9469" width="6.85546875" style="1" customWidth="1"/>
    <col min="9470" max="9470" width="16.5703125" style="1" customWidth="1"/>
    <col min="9471" max="9471" width="21.5703125" style="1" customWidth="1"/>
    <col min="9472" max="9474" width="9.140625" style="1"/>
    <col min="9475" max="9476" width="18.7109375" style="1" customWidth="1"/>
    <col min="9477" max="9723" width="9.140625" style="1"/>
    <col min="9724" max="9724" width="4.85546875" style="1" customWidth="1"/>
    <col min="9725" max="9725" width="6.85546875" style="1" customWidth="1"/>
    <col min="9726" max="9726" width="16.5703125" style="1" customWidth="1"/>
    <col min="9727" max="9727" width="21.5703125" style="1" customWidth="1"/>
    <col min="9728" max="9730" width="9.140625" style="1"/>
    <col min="9731" max="9732" width="18.7109375" style="1" customWidth="1"/>
    <col min="9733" max="9979" width="9.140625" style="1"/>
    <col min="9980" max="9980" width="4.85546875" style="1" customWidth="1"/>
    <col min="9981" max="9981" width="6.85546875" style="1" customWidth="1"/>
    <col min="9982" max="9982" width="16.5703125" style="1" customWidth="1"/>
    <col min="9983" max="9983" width="21.5703125" style="1" customWidth="1"/>
    <col min="9984" max="9986" width="9.140625" style="1"/>
    <col min="9987" max="9988" width="18.7109375" style="1" customWidth="1"/>
    <col min="9989" max="10235" width="9.140625" style="1"/>
    <col min="10236" max="10236" width="4.85546875" style="1" customWidth="1"/>
    <col min="10237" max="10237" width="6.85546875" style="1" customWidth="1"/>
    <col min="10238" max="10238" width="16.5703125" style="1" customWidth="1"/>
    <col min="10239" max="10239" width="21.5703125" style="1" customWidth="1"/>
    <col min="10240" max="10242" width="9.140625" style="1"/>
    <col min="10243" max="10244" width="18.7109375" style="1" customWidth="1"/>
    <col min="10245" max="10491" width="9.140625" style="1"/>
    <col min="10492" max="10492" width="4.85546875" style="1" customWidth="1"/>
    <col min="10493" max="10493" width="6.85546875" style="1" customWidth="1"/>
    <col min="10494" max="10494" width="16.5703125" style="1" customWidth="1"/>
    <col min="10495" max="10495" width="21.5703125" style="1" customWidth="1"/>
    <col min="10496" max="10498" width="9.140625" style="1"/>
    <col min="10499" max="10500" width="18.7109375" style="1" customWidth="1"/>
    <col min="10501" max="10747" width="9.140625" style="1"/>
    <col min="10748" max="10748" width="4.85546875" style="1" customWidth="1"/>
    <col min="10749" max="10749" width="6.85546875" style="1" customWidth="1"/>
    <col min="10750" max="10750" width="16.5703125" style="1" customWidth="1"/>
    <col min="10751" max="10751" width="21.5703125" style="1" customWidth="1"/>
    <col min="10752" max="10754" width="9.140625" style="1"/>
    <col min="10755" max="10756" width="18.7109375" style="1" customWidth="1"/>
    <col min="10757" max="11003" width="9.140625" style="1"/>
    <col min="11004" max="11004" width="4.85546875" style="1" customWidth="1"/>
    <col min="11005" max="11005" width="6.85546875" style="1" customWidth="1"/>
    <col min="11006" max="11006" width="16.5703125" style="1" customWidth="1"/>
    <col min="11007" max="11007" width="21.5703125" style="1" customWidth="1"/>
    <col min="11008" max="11010" width="9.140625" style="1"/>
    <col min="11011" max="11012" width="18.7109375" style="1" customWidth="1"/>
    <col min="11013" max="11259" width="9.140625" style="1"/>
    <col min="11260" max="11260" width="4.85546875" style="1" customWidth="1"/>
    <col min="11261" max="11261" width="6.85546875" style="1" customWidth="1"/>
    <col min="11262" max="11262" width="16.5703125" style="1" customWidth="1"/>
    <col min="11263" max="11263" width="21.5703125" style="1" customWidth="1"/>
    <col min="11264" max="11266" width="9.140625" style="1"/>
    <col min="11267" max="11268" width="18.7109375" style="1" customWidth="1"/>
    <col min="11269" max="11515" width="9.140625" style="1"/>
    <col min="11516" max="11516" width="4.85546875" style="1" customWidth="1"/>
    <col min="11517" max="11517" width="6.85546875" style="1" customWidth="1"/>
    <col min="11518" max="11518" width="16.5703125" style="1" customWidth="1"/>
    <col min="11519" max="11519" width="21.5703125" style="1" customWidth="1"/>
    <col min="11520" max="11522" width="9.140625" style="1"/>
    <col min="11523" max="11524" width="18.7109375" style="1" customWidth="1"/>
    <col min="11525" max="11771" width="9.140625" style="1"/>
    <col min="11772" max="11772" width="4.85546875" style="1" customWidth="1"/>
    <col min="11773" max="11773" width="6.85546875" style="1" customWidth="1"/>
    <col min="11774" max="11774" width="16.5703125" style="1" customWidth="1"/>
    <col min="11775" max="11775" width="21.5703125" style="1" customWidth="1"/>
    <col min="11776" max="11778" width="9.140625" style="1"/>
    <col min="11779" max="11780" width="18.7109375" style="1" customWidth="1"/>
    <col min="11781" max="12027" width="9.140625" style="1"/>
    <col min="12028" max="12028" width="4.85546875" style="1" customWidth="1"/>
    <col min="12029" max="12029" width="6.85546875" style="1" customWidth="1"/>
    <col min="12030" max="12030" width="16.5703125" style="1" customWidth="1"/>
    <col min="12031" max="12031" width="21.5703125" style="1" customWidth="1"/>
    <col min="12032" max="12034" width="9.140625" style="1"/>
    <col min="12035" max="12036" width="18.7109375" style="1" customWidth="1"/>
    <col min="12037" max="12283" width="9.140625" style="1"/>
    <col min="12284" max="12284" width="4.85546875" style="1" customWidth="1"/>
    <col min="12285" max="12285" width="6.85546875" style="1" customWidth="1"/>
    <col min="12286" max="12286" width="16.5703125" style="1" customWidth="1"/>
    <col min="12287" max="12287" width="21.5703125" style="1" customWidth="1"/>
    <col min="12288" max="12290" width="9.140625" style="1"/>
    <col min="12291" max="12292" width="18.7109375" style="1" customWidth="1"/>
    <col min="12293" max="12539" width="9.140625" style="1"/>
    <col min="12540" max="12540" width="4.85546875" style="1" customWidth="1"/>
    <col min="12541" max="12541" width="6.85546875" style="1" customWidth="1"/>
    <col min="12542" max="12542" width="16.5703125" style="1" customWidth="1"/>
    <col min="12543" max="12543" width="21.5703125" style="1" customWidth="1"/>
    <col min="12544" max="12546" width="9.140625" style="1"/>
    <col min="12547" max="12548" width="18.7109375" style="1" customWidth="1"/>
    <col min="12549" max="12795" width="9.140625" style="1"/>
    <col min="12796" max="12796" width="4.85546875" style="1" customWidth="1"/>
    <col min="12797" max="12797" width="6.85546875" style="1" customWidth="1"/>
    <col min="12798" max="12798" width="16.5703125" style="1" customWidth="1"/>
    <col min="12799" max="12799" width="21.5703125" style="1" customWidth="1"/>
    <col min="12800" max="12802" width="9.140625" style="1"/>
    <col min="12803" max="12804" width="18.7109375" style="1" customWidth="1"/>
    <col min="12805" max="13051" width="9.140625" style="1"/>
    <col min="13052" max="13052" width="4.85546875" style="1" customWidth="1"/>
    <col min="13053" max="13053" width="6.85546875" style="1" customWidth="1"/>
    <col min="13054" max="13054" width="16.5703125" style="1" customWidth="1"/>
    <col min="13055" max="13055" width="21.5703125" style="1" customWidth="1"/>
    <col min="13056" max="13058" width="9.140625" style="1"/>
    <col min="13059" max="13060" width="18.7109375" style="1" customWidth="1"/>
    <col min="13061" max="13307" width="9.140625" style="1"/>
    <col min="13308" max="13308" width="4.85546875" style="1" customWidth="1"/>
    <col min="13309" max="13309" width="6.85546875" style="1" customWidth="1"/>
    <col min="13310" max="13310" width="16.5703125" style="1" customWidth="1"/>
    <col min="13311" max="13311" width="21.5703125" style="1" customWidth="1"/>
    <col min="13312" max="13314" width="9.140625" style="1"/>
    <col min="13315" max="13316" width="18.7109375" style="1" customWidth="1"/>
    <col min="13317" max="13563" width="9.140625" style="1"/>
    <col min="13564" max="13564" width="4.85546875" style="1" customWidth="1"/>
    <col min="13565" max="13565" width="6.85546875" style="1" customWidth="1"/>
    <col min="13566" max="13566" width="16.5703125" style="1" customWidth="1"/>
    <col min="13567" max="13567" width="21.5703125" style="1" customWidth="1"/>
    <col min="13568" max="13570" width="9.140625" style="1"/>
    <col min="13571" max="13572" width="18.7109375" style="1" customWidth="1"/>
    <col min="13573" max="13819" width="9.140625" style="1"/>
    <col min="13820" max="13820" width="4.85546875" style="1" customWidth="1"/>
    <col min="13821" max="13821" width="6.85546875" style="1" customWidth="1"/>
    <col min="13822" max="13822" width="16.5703125" style="1" customWidth="1"/>
    <col min="13823" max="13823" width="21.5703125" style="1" customWidth="1"/>
    <col min="13824" max="13826" width="9.140625" style="1"/>
    <col min="13827" max="13828" width="18.7109375" style="1" customWidth="1"/>
    <col min="13829" max="14075" width="9.140625" style="1"/>
    <col min="14076" max="14076" width="4.85546875" style="1" customWidth="1"/>
    <col min="14077" max="14077" width="6.85546875" style="1" customWidth="1"/>
    <col min="14078" max="14078" width="16.5703125" style="1" customWidth="1"/>
    <col min="14079" max="14079" width="21.5703125" style="1" customWidth="1"/>
    <col min="14080" max="14082" width="9.140625" style="1"/>
    <col min="14083" max="14084" width="18.7109375" style="1" customWidth="1"/>
    <col min="14085" max="14331" width="9.140625" style="1"/>
    <col min="14332" max="14332" width="4.85546875" style="1" customWidth="1"/>
    <col min="14333" max="14333" width="6.85546875" style="1" customWidth="1"/>
    <col min="14334" max="14334" width="16.5703125" style="1" customWidth="1"/>
    <col min="14335" max="14335" width="21.5703125" style="1" customWidth="1"/>
    <col min="14336" max="14338" width="9.140625" style="1"/>
    <col min="14339" max="14340" width="18.7109375" style="1" customWidth="1"/>
    <col min="14341" max="14587" width="9.140625" style="1"/>
    <col min="14588" max="14588" width="4.85546875" style="1" customWidth="1"/>
    <col min="14589" max="14589" width="6.85546875" style="1" customWidth="1"/>
    <col min="14590" max="14590" width="16.5703125" style="1" customWidth="1"/>
    <col min="14591" max="14591" width="21.5703125" style="1" customWidth="1"/>
    <col min="14592" max="14594" width="9.140625" style="1"/>
    <col min="14595" max="14596" width="18.7109375" style="1" customWidth="1"/>
    <col min="14597" max="14843" width="9.140625" style="1"/>
    <col min="14844" max="14844" width="4.85546875" style="1" customWidth="1"/>
    <col min="14845" max="14845" width="6.85546875" style="1" customWidth="1"/>
    <col min="14846" max="14846" width="16.5703125" style="1" customWidth="1"/>
    <col min="14847" max="14847" width="21.5703125" style="1" customWidth="1"/>
    <col min="14848" max="14850" width="9.140625" style="1"/>
    <col min="14851" max="14852" width="18.7109375" style="1" customWidth="1"/>
    <col min="14853" max="15099" width="9.140625" style="1"/>
    <col min="15100" max="15100" width="4.85546875" style="1" customWidth="1"/>
    <col min="15101" max="15101" width="6.85546875" style="1" customWidth="1"/>
    <col min="15102" max="15102" width="16.5703125" style="1" customWidth="1"/>
    <col min="15103" max="15103" width="21.5703125" style="1" customWidth="1"/>
    <col min="15104" max="15106" width="9.140625" style="1"/>
    <col min="15107" max="15108" width="18.7109375" style="1" customWidth="1"/>
    <col min="15109" max="15355" width="9.140625" style="1"/>
    <col min="15356" max="15356" width="4.85546875" style="1" customWidth="1"/>
    <col min="15357" max="15357" width="6.85546875" style="1" customWidth="1"/>
    <col min="15358" max="15358" width="16.5703125" style="1" customWidth="1"/>
    <col min="15359" max="15359" width="21.5703125" style="1" customWidth="1"/>
    <col min="15360" max="15362" width="9.140625" style="1"/>
    <col min="15363" max="15364" width="18.7109375" style="1" customWidth="1"/>
    <col min="15365" max="15611" width="9.140625" style="1"/>
    <col min="15612" max="15612" width="4.85546875" style="1" customWidth="1"/>
    <col min="15613" max="15613" width="6.85546875" style="1" customWidth="1"/>
    <col min="15614" max="15614" width="16.5703125" style="1" customWidth="1"/>
    <col min="15615" max="15615" width="21.5703125" style="1" customWidth="1"/>
    <col min="15616" max="15618" width="9.140625" style="1"/>
    <col min="15619" max="15620" width="18.7109375" style="1" customWidth="1"/>
    <col min="15621" max="15867" width="9.140625" style="1"/>
    <col min="15868" max="15868" width="4.85546875" style="1" customWidth="1"/>
    <col min="15869" max="15869" width="6.85546875" style="1" customWidth="1"/>
    <col min="15870" max="15870" width="16.5703125" style="1" customWidth="1"/>
    <col min="15871" max="15871" width="21.5703125" style="1" customWidth="1"/>
    <col min="15872" max="15874" width="9.140625" style="1"/>
    <col min="15875" max="15876" width="18.7109375" style="1" customWidth="1"/>
    <col min="15877" max="16123" width="9.140625" style="1"/>
    <col min="16124" max="16124" width="4.85546875" style="1" customWidth="1"/>
    <col min="16125" max="16125" width="6.85546875" style="1" customWidth="1"/>
    <col min="16126" max="16126" width="16.5703125" style="1" customWidth="1"/>
    <col min="16127" max="16127" width="21.5703125" style="1" customWidth="1"/>
    <col min="16128" max="16130" width="9.140625" style="1"/>
    <col min="16131" max="16132" width="18.7109375" style="1" customWidth="1"/>
    <col min="16133" max="16384" width="9.140625" style="1"/>
  </cols>
  <sheetData>
    <row r="1" spans="1:12">
      <c r="A1" s="89" t="s">
        <v>467</v>
      </c>
    </row>
    <row r="3" spans="1:12">
      <c r="D3" s="231" t="s">
        <v>490</v>
      </c>
    </row>
    <row r="5" spans="1:12" ht="13.5" thickBot="1"/>
    <row r="6" spans="1:12" ht="12.75" customHeight="1">
      <c r="A6" s="73" t="s">
        <v>2</v>
      </c>
      <c r="B6" s="229" t="s">
        <v>0</v>
      </c>
      <c r="C6" s="230"/>
      <c r="D6" s="74"/>
      <c r="E6" s="74" t="s">
        <v>325</v>
      </c>
      <c r="F6" s="88" t="s">
        <v>1</v>
      </c>
      <c r="G6" s="87" t="s">
        <v>326</v>
      </c>
      <c r="H6" s="75"/>
      <c r="I6" s="75"/>
      <c r="J6" s="75"/>
      <c r="K6" s="75"/>
      <c r="L6" s="76"/>
    </row>
    <row r="7" spans="1:12">
      <c r="A7" s="9" t="s">
        <v>327</v>
      </c>
      <c r="B7" s="6" t="s">
        <v>2</v>
      </c>
      <c r="C7" s="4" t="s">
        <v>3</v>
      </c>
      <c r="D7" s="14" t="s">
        <v>4</v>
      </c>
      <c r="E7" s="2" t="s">
        <v>328</v>
      </c>
      <c r="F7" s="3">
        <v>2023</v>
      </c>
      <c r="G7" s="227" t="s">
        <v>329</v>
      </c>
      <c r="H7" s="228"/>
      <c r="I7" s="228"/>
      <c r="J7" s="4"/>
      <c r="K7" s="77" t="s">
        <v>330</v>
      </c>
      <c r="L7" s="78"/>
    </row>
    <row r="8" spans="1:12" ht="12.75" customHeight="1">
      <c r="A8" s="9"/>
      <c r="B8" s="7"/>
      <c r="C8" s="11"/>
      <c r="D8" s="2"/>
      <c r="E8" s="2" t="s">
        <v>331</v>
      </c>
      <c r="F8" s="2"/>
      <c r="G8" s="3" t="s">
        <v>332</v>
      </c>
      <c r="H8" s="3" t="s">
        <v>333</v>
      </c>
      <c r="I8" s="4" t="s">
        <v>334</v>
      </c>
      <c r="J8" s="12"/>
      <c r="K8" s="79" t="s">
        <v>335</v>
      </c>
      <c r="L8" s="80"/>
    </row>
    <row r="9" spans="1:12" ht="12.75" customHeight="1">
      <c r="A9" s="9"/>
      <c r="B9" s="7"/>
      <c r="C9" s="11"/>
      <c r="D9" s="2"/>
      <c r="E9" s="2"/>
      <c r="F9" s="2"/>
      <c r="G9" s="2"/>
      <c r="H9" s="2"/>
      <c r="I9" s="2" t="s">
        <v>336</v>
      </c>
      <c r="J9" s="81" t="s">
        <v>337</v>
      </c>
      <c r="K9" s="2" t="s">
        <v>338</v>
      </c>
      <c r="L9" s="13" t="s">
        <v>338</v>
      </c>
    </row>
    <row r="10" spans="1:12" ht="13.5" thickBot="1">
      <c r="A10" s="82"/>
      <c r="B10" s="83"/>
      <c r="C10" s="84"/>
      <c r="D10" s="10"/>
      <c r="E10" s="10"/>
      <c r="F10" s="10"/>
      <c r="G10" s="10"/>
      <c r="H10" s="10"/>
      <c r="I10" s="10" t="s">
        <v>339</v>
      </c>
      <c r="J10" s="85" t="s">
        <v>340</v>
      </c>
      <c r="K10" s="10" t="s">
        <v>341</v>
      </c>
      <c r="L10" s="86" t="s">
        <v>342</v>
      </c>
    </row>
    <row r="11" spans="1:12" ht="13.5" thickBot="1">
      <c r="A11" s="105">
        <v>0</v>
      </c>
      <c r="B11" s="106">
        <v>1</v>
      </c>
      <c r="C11" s="5">
        <v>2</v>
      </c>
      <c r="D11" s="5">
        <v>3</v>
      </c>
      <c r="E11" s="106">
        <v>4</v>
      </c>
      <c r="F11" s="5">
        <v>5</v>
      </c>
      <c r="G11" s="5">
        <v>6</v>
      </c>
      <c r="H11" s="106">
        <v>7</v>
      </c>
      <c r="I11" s="5">
        <v>8</v>
      </c>
      <c r="J11" s="5">
        <v>9</v>
      </c>
      <c r="K11" s="106">
        <v>10</v>
      </c>
      <c r="L11" s="5">
        <v>11</v>
      </c>
    </row>
    <row r="12" spans="1:12">
      <c r="A12" s="103">
        <v>1</v>
      </c>
      <c r="B12" s="94">
        <v>9</v>
      </c>
      <c r="C12" s="104" t="s">
        <v>312</v>
      </c>
      <c r="D12" s="104" t="s">
        <v>5</v>
      </c>
      <c r="E12" s="97">
        <v>30</v>
      </c>
      <c r="F12" s="97">
        <v>104</v>
      </c>
      <c r="G12" s="97">
        <v>0</v>
      </c>
      <c r="H12" s="97">
        <v>0</v>
      </c>
      <c r="I12" s="97">
        <v>0</v>
      </c>
      <c r="J12" s="97">
        <v>2</v>
      </c>
      <c r="K12" s="97">
        <v>2</v>
      </c>
      <c r="L12" s="99">
        <v>2</v>
      </c>
    </row>
    <row r="13" spans="1:12">
      <c r="A13" s="36">
        <v>2</v>
      </c>
      <c r="B13" s="21">
        <v>50</v>
      </c>
      <c r="C13" s="20" t="s">
        <v>6</v>
      </c>
      <c r="D13" s="20" t="s">
        <v>5</v>
      </c>
      <c r="E13" s="17">
        <v>20</v>
      </c>
      <c r="F13" s="17">
        <v>114</v>
      </c>
      <c r="G13" s="17">
        <v>0</v>
      </c>
      <c r="H13" s="17">
        <v>0</v>
      </c>
      <c r="I13" s="17">
        <v>0</v>
      </c>
      <c r="J13" s="17">
        <v>2</v>
      </c>
      <c r="K13" s="17">
        <v>2</v>
      </c>
      <c r="L13" s="19">
        <v>2</v>
      </c>
    </row>
    <row r="14" spans="1:12" ht="27" customHeight="1">
      <c r="A14" s="36">
        <v>3</v>
      </c>
      <c r="B14" s="21">
        <v>4</v>
      </c>
      <c r="C14" s="20" t="s">
        <v>9</v>
      </c>
      <c r="D14" s="20" t="s">
        <v>313</v>
      </c>
      <c r="E14" s="17">
        <v>14</v>
      </c>
      <c r="F14" s="17">
        <v>33</v>
      </c>
      <c r="G14" s="17">
        <v>1</v>
      </c>
      <c r="H14" s="17">
        <v>0</v>
      </c>
      <c r="I14" s="17">
        <v>0</v>
      </c>
      <c r="J14" s="17">
        <v>2</v>
      </c>
      <c r="K14" s="17">
        <v>1</v>
      </c>
      <c r="L14" s="19">
        <v>1</v>
      </c>
    </row>
    <row r="15" spans="1:12">
      <c r="A15" s="36">
        <v>4</v>
      </c>
      <c r="B15" s="21">
        <v>47</v>
      </c>
      <c r="C15" s="20" t="s">
        <v>7</v>
      </c>
      <c r="D15" s="20" t="s">
        <v>313</v>
      </c>
      <c r="E15" s="17">
        <v>60</v>
      </c>
      <c r="F15" s="17">
        <v>119</v>
      </c>
      <c r="G15" s="17">
        <v>3</v>
      </c>
      <c r="H15" s="17">
        <v>0</v>
      </c>
      <c r="I15" s="17">
        <v>0</v>
      </c>
      <c r="J15" s="17">
        <v>1</v>
      </c>
      <c r="K15" s="17">
        <v>1</v>
      </c>
      <c r="L15" s="19">
        <v>1</v>
      </c>
    </row>
    <row r="16" spans="1:12">
      <c r="A16" s="36">
        <v>5</v>
      </c>
      <c r="B16" s="21">
        <v>3</v>
      </c>
      <c r="C16" s="20" t="s">
        <v>8</v>
      </c>
      <c r="D16" s="20" t="s">
        <v>314</v>
      </c>
      <c r="E16" s="17">
        <v>0</v>
      </c>
      <c r="F16" s="17">
        <v>93</v>
      </c>
      <c r="G16" s="17">
        <v>1</v>
      </c>
      <c r="H16" s="17">
        <v>0</v>
      </c>
      <c r="I16" s="17">
        <v>0</v>
      </c>
      <c r="J16" s="17">
        <v>2</v>
      </c>
      <c r="K16" s="17">
        <v>2</v>
      </c>
      <c r="L16" s="19">
        <v>2</v>
      </c>
    </row>
    <row r="17" spans="1:12" ht="16.5" customHeight="1">
      <c r="A17" s="36">
        <v>6</v>
      </c>
      <c r="B17" s="21">
        <v>1</v>
      </c>
      <c r="C17" s="20" t="s">
        <v>315</v>
      </c>
      <c r="D17" s="20" t="s">
        <v>316</v>
      </c>
      <c r="E17" s="17">
        <v>17</v>
      </c>
      <c r="F17" s="17">
        <v>62</v>
      </c>
      <c r="G17" s="17">
        <v>0</v>
      </c>
      <c r="H17" s="17">
        <v>0</v>
      </c>
      <c r="I17" s="17">
        <v>0</v>
      </c>
      <c r="J17" s="17">
        <v>1</v>
      </c>
      <c r="K17" s="17">
        <v>1</v>
      </c>
      <c r="L17" s="19">
        <v>1</v>
      </c>
    </row>
    <row r="18" spans="1:12" ht="20.25" customHeight="1">
      <c r="A18" s="36">
        <v>7</v>
      </c>
      <c r="B18" s="21">
        <v>5</v>
      </c>
      <c r="C18" s="20" t="s">
        <v>10</v>
      </c>
      <c r="D18" s="20" t="s">
        <v>317</v>
      </c>
      <c r="E18" s="17">
        <v>15</v>
      </c>
      <c r="F18" s="17">
        <v>55</v>
      </c>
      <c r="G18" s="17">
        <v>0</v>
      </c>
      <c r="H18" s="17">
        <v>0</v>
      </c>
      <c r="I18" s="17">
        <v>0</v>
      </c>
      <c r="J18" s="17">
        <v>1</v>
      </c>
      <c r="K18" s="17">
        <v>2</v>
      </c>
      <c r="L18" s="19">
        <v>1</v>
      </c>
    </row>
    <row r="19" spans="1:12" ht="18" customHeight="1">
      <c r="A19" s="36">
        <v>8</v>
      </c>
      <c r="B19" s="21">
        <v>10</v>
      </c>
      <c r="C19" s="20" t="s">
        <v>318</v>
      </c>
      <c r="D19" s="20" t="s">
        <v>319</v>
      </c>
      <c r="E19" s="17">
        <v>28</v>
      </c>
      <c r="F19" s="17">
        <v>39</v>
      </c>
      <c r="G19" s="17">
        <v>1</v>
      </c>
      <c r="H19" s="17">
        <v>0</v>
      </c>
      <c r="I19" s="17">
        <v>0</v>
      </c>
      <c r="J19" s="17">
        <v>1</v>
      </c>
      <c r="K19" s="17">
        <v>0</v>
      </c>
      <c r="L19" s="19">
        <v>0</v>
      </c>
    </row>
    <row r="20" spans="1:12">
      <c r="A20" s="36">
        <v>9</v>
      </c>
      <c r="B20" s="21">
        <v>11</v>
      </c>
      <c r="C20" s="20" t="s">
        <v>320</v>
      </c>
      <c r="D20" s="20" t="s">
        <v>321</v>
      </c>
      <c r="E20" s="17">
        <v>6</v>
      </c>
      <c r="F20" s="17">
        <v>16</v>
      </c>
      <c r="G20" s="17">
        <v>0</v>
      </c>
      <c r="H20" s="17">
        <v>0</v>
      </c>
      <c r="I20" s="17">
        <v>0</v>
      </c>
      <c r="J20" s="17">
        <v>0</v>
      </c>
      <c r="K20" s="17">
        <v>1</v>
      </c>
      <c r="L20" s="19">
        <v>0</v>
      </c>
    </row>
    <row r="21" spans="1:12">
      <c r="A21" s="36">
        <v>10</v>
      </c>
      <c r="B21" s="21">
        <v>51</v>
      </c>
      <c r="C21" s="20" t="s">
        <v>11</v>
      </c>
      <c r="D21" s="20" t="s">
        <v>322</v>
      </c>
      <c r="E21" s="17">
        <v>39</v>
      </c>
      <c r="F21" s="17">
        <v>61</v>
      </c>
      <c r="G21" s="17">
        <v>1</v>
      </c>
      <c r="H21" s="17">
        <v>1</v>
      </c>
      <c r="I21" s="17">
        <v>0</v>
      </c>
      <c r="J21" s="17">
        <v>1</v>
      </c>
      <c r="K21" s="17">
        <v>2</v>
      </c>
      <c r="L21" s="19">
        <v>1</v>
      </c>
    </row>
    <row r="22" spans="1:12" ht="13.5" thickBot="1">
      <c r="A22" s="36">
        <v>11</v>
      </c>
      <c r="B22" s="90">
        <v>54</v>
      </c>
      <c r="C22" s="91" t="s">
        <v>323</v>
      </c>
      <c r="D22" s="91" t="s">
        <v>324</v>
      </c>
      <c r="E22" s="92">
        <v>0</v>
      </c>
      <c r="F22" s="92">
        <v>47</v>
      </c>
      <c r="G22" s="92">
        <v>1</v>
      </c>
      <c r="H22" s="92">
        <v>0</v>
      </c>
      <c r="I22" s="92">
        <v>0</v>
      </c>
      <c r="J22" s="92">
        <v>1</v>
      </c>
      <c r="K22" s="92">
        <v>0</v>
      </c>
      <c r="L22" s="93">
        <v>0</v>
      </c>
    </row>
    <row r="23" spans="1:12" ht="13.5" thickBot="1">
      <c r="A23" s="36">
        <v>12</v>
      </c>
      <c r="B23" s="100" t="s">
        <v>468</v>
      </c>
      <c r="C23" s="101"/>
      <c r="D23" s="101"/>
      <c r="E23" s="102">
        <f>SUM(E12:E22)</f>
        <v>229</v>
      </c>
      <c r="F23" s="102">
        <f t="shared" ref="F23:L23" si="0">SUM(F12:F22)</f>
        <v>743</v>
      </c>
      <c r="G23" s="102">
        <f t="shared" si="0"/>
        <v>8</v>
      </c>
      <c r="H23" s="102">
        <f t="shared" si="0"/>
        <v>1</v>
      </c>
      <c r="I23" s="102">
        <f t="shared" si="0"/>
        <v>0</v>
      </c>
      <c r="J23" s="102">
        <f t="shared" si="0"/>
        <v>14</v>
      </c>
      <c r="K23" s="102">
        <f t="shared" si="0"/>
        <v>14</v>
      </c>
      <c r="L23" s="102">
        <f t="shared" si="0"/>
        <v>11</v>
      </c>
    </row>
    <row r="24" spans="1:12">
      <c r="A24" s="36">
        <v>13</v>
      </c>
      <c r="B24" s="94">
        <v>23</v>
      </c>
      <c r="C24" s="95" t="s">
        <v>12</v>
      </c>
      <c r="D24" s="96" t="s">
        <v>13</v>
      </c>
      <c r="E24" s="97">
        <v>45</v>
      </c>
      <c r="F24" s="97">
        <v>35</v>
      </c>
      <c r="G24" s="97">
        <v>1</v>
      </c>
      <c r="H24" s="97">
        <v>0</v>
      </c>
      <c r="I24" s="97">
        <v>0</v>
      </c>
      <c r="J24" s="98">
        <v>1</v>
      </c>
      <c r="K24" s="97">
        <v>1</v>
      </c>
      <c r="L24" s="99">
        <v>1</v>
      </c>
    </row>
    <row r="25" spans="1:12">
      <c r="A25" s="36">
        <v>14</v>
      </c>
      <c r="B25" s="21">
        <v>18</v>
      </c>
      <c r="C25" s="15" t="s">
        <v>14</v>
      </c>
      <c r="D25" s="15" t="s">
        <v>15</v>
      </c>
      <c r="E25" s="17">
        <v>35</v>
      </c>
      <c r="F25" s="17">
        <v>37</v>
      </c>
      <c r="G25" s="17">
        <v>1</v>
      </c>
      <c r="H25" s="17">
        <v>0</v>
      </c>
      <c r="I25" s="17">
        <v>0</v>
      </c>
      <c r="J25" s="18">
        <v>1</v>
      </c>
      <c r="K25" s="17">
        <v>0</v>
      </c>
      <c r="L25" s="19">
        <v>0</v>
      </c>
    </row>
    <row r="26" spans="1:12">
      <c r="A26" s="36">
        <v>15</v>
      </c>
      <c r="B26" s="21">
        <v>20</v>
      </c>
      <c r="C26" s="20" t="s">
        <v>16</v>
      </c>
      <c r="D26" s="15" t="s">
        <v>15</v>
      </c>
      <c r="E26" s="17">
        <v>30</v>
      </c>
      <c r="F26" s="17">
        <v>31</v>
      </c>
      <c r="G26" s="17">
        <v>1</v>
      </c>
      <c r="H26" s="17">
        <v>0</v>
      </c>
      <c r="I26" s="17">
        <v>0</v>
      </c>
      <c r="J26" s="18">
        <v>1</v>
      </c>
      <c r="K26" s="17">
        <v>0</v>
      </c>
      <c r="L26" s="19">
        <v>0</v>
      </c>
    </row>
    <row r="27" spans="1:12">
      <c r="A27" s="36">
        <v>16</v>
      </c>
      <c r="B27" s="21">
        <v>4</v>
      </c>
      <c r="C27" s="20" t="s">
        <v>17</v>
      </c>
      <c r="D27" s="37" t="s">
        <v>18</v>
      </c>
      <c r="E27" s="17">
        <v>40</v>
      </c>
      <c r="F27" s="17">
        <v>54</v>
      </c>
      <c r="G27" s="17">
        <v>1</v>
      </c>
      <c r="H27" s="17">
        <v>0</v>
      </c>
      <c r="I27" s="17">
        <v>0</v>
      </c>
      <c r="J27" s="18">
        <v>1</v>
      </c>
      <c r="K27" s="18">
        <v>1</v>
      </c>
      <c r="L27" s="23">
        <v>1</v>
      </c>
    </row>
    <row r="28" spans="1:12">
      <c r="A28" s="36">
        <v>17</v>
      </c>
      <c r="B28" s="21">
        <v>5</v>
      </c>
      <c r="C28" s="20" t="s">
        <v>19</v>
      </c>
      <c r="D28" s="37" t="s">
        <v>18</v>
      </c>
      <c r="E28" s="17">
        <v>0</v>
      </c>
      <c r="F28" s="17">
        <v>17</v>
      </c>
      <c r="G28" s="17">
        <v>0</v>
      </c>
      <c r="H28" s="17">
        <v>0</v>
      </c>
      <c r="I28" s="17">
        <v>0</v>
      </c>
      <c r="J28" s="18">
        <v>0</v>
      </c>
      <c r="K28" s="18">
        <v>1</v>
      </c>
      <c r="L28" s="23">
        <f t="shared" ref="K28:L31" si="1">0.02*H28</f>
        <v>0</v>
      </c>
    </row>
    <row r="29" spans="1:12">
      <c r="A29" s="36">
        <v>18</v>
      </c>
      <c r="B29" s="21">
        <v>11</v>
      </c>
      <c r="C29" s="20" t="s">
        <v>20</v>
      </c>
      <c r="D29" s="37" t="s">
        <v>18</v>
      </c>
      <c r="E29" s="17">
        <v>32</v>
      </c>
      <c r="F29" s="17">
        <v>36</v>
      </c>
      <c r="G29" s="17">
        <v>1</v>
      </c>
      <c r="H29" s="17">
        <v>0</v>
      </c>
      <c r="I29" s="17">
        <v>0</v>
      </c>
      <c r="J29" s="18">
        <v>1</v>
      </c>
      <c r="K29" s="18">
        <v>1</v>
      </c>
      <c r="L29" s="23">
        <v>1</v>
      </c>
    </row>
    <row r="30" spans="1:12">
      <c r="A30" s="36">
        <v>19</v>
      </c>
      <c r="B30" s="21">
        <v>13</v>
      </c>
      <c r="C30" s="20" t="s">
        <v>21</v>
      </c>
      <c r="D30" s="37" t="s">
        <v>18</v>
      </c>
      <c r="E30" s="17">
        <v>8</v>
      </c>
      <c r="F30" s="17">
        <v>8</v>
      </c>
      <c r="G30" s="17">
        <v>0</v>
      </c>
      <c r="H30" s="17">
        <v>0</v>
      </c>
      <c r="I30" s="17">
        <v>0</v>
      </c>
      <c r="J30" s="18">
        <v>0</v>
      </c>
      <c r="K30" s="18">
        <f t="shared" si="1"/>
        <v>0</v>
      </c>
      <c r="L30" s="23">
        <f t="shared" si="1"/>
        <v>0</v>
      </c>
    </row>
    <row r="31" spans="1:12">
      <c r="A31" s="36">
        <v>20</v>
      </c>
      <c r="B31" s="21">
        <v>15</v>
      </c>
      <c r="C31" s="20" t="s">
        <v>22</v>
      </c>
      <c r="D31" s="37" t="s">
        <v>18</v>
      </c>
      <c r="E31" s="17">
        <v>17</v>
      </c>
      <c r="F31" s="17">
        <v>16</v>
      </c>
      <c r="G31" s="17">
        <v>0</v>
      </c>
      <c r="H31" s="17">
        <v>0</v>
      </c>
      <c r="I31" s="18">
        <v>0</v>
      </c>
      <c r="J31" s="18">
        <v>0</v>
      </c>
      <c r="K31" s="18">
        <v>1</v>
      </c>
      <c r="L31" s="23">
        <f t="shared" si="1"/>
        <v>0</v>
      </c>
    </row>
    <row r="32" spans="1:12">
      <c r="A32" s="36">
        <v>21</v>
      </c>
      <c r="B32" s="21">
        <v>16</v>
      </c>
      <c r="C32" s="20" t="s">
        <v>23</v>
      </c>
      <c r="D32" s="37" t="s">
        <v>18</v>
      </c>
      <c r="E32" s="17">
        <v>14</v>
      </c>
      <c r="F32" s="17">
        <v>15</v>
      </c>
      <c r="G32" s="17">
        <v>0</v>
      </c>
      <c r="H32" s="17">
        <v>0</v>
      </c>
      <c r="I32" s="18">
        <v>0</v>
      </c>
      <c r="J32" s="18">
        <v>0</v>
      </c>
      <c r="K32" s="18">
        <v>1</v>
      </c>
      <c r="L32" s="23">
        <v>0</v>
      </c>
    </row>
    <row r="33" spans="1:12">
      <c r="A33" s="36">
        <v>22</v>
      </c>
      <c r="B33" s="21">
        <v>8</v>
      </c>
      <c r="C33" s="20" t="s">
        <v>24</v>
      </c>
      <c r="D33" s="20" t="s">
        <v>25</v>
      </c>
      <c r="E33" s="17">
        <v>95</v>
      </c>
      <c r="F33" s="18">
        <v>32</v>
      </c>
      <c r="G33" s="18">
        <v>2</v>
      </c>
      <c r="H33" s="18">
        <v>0</v>
      </c>
      <c r="I33" s="18">
        <v>0</v>
      </c>
      <c r="J33" s="18">
        <v>1</v>
      </c>
      <c r="K33" s="18">
        <v>0</v>
      </c>
      <c r="L33" s="23">
        <v>0</v>
      </c>
    </row>
    <row r="34" spans="1:12">
      <c r="A34" s="36">
        <v>23</v>
      </c>
      <c r="B34" s="21">
        <v>22</v>
      </c>
      <c r="C34" s="20" t="s">
        <v>26</v>
      </c>
      <c r="D34" s="20" t="s">
        <v>25</v>
      </c>
      <c r="E34" s="17">
        <v>30</v>
      </c>
      <c r="F34" s="18">
        <v>25</v>
      </c>
      <c r="G34" s="17">
        <v>0</v>
      </c>
      <c r="H34" s="17">
        <v>0</v>
      </c>
      <c r="I34" s="18">
        <v>0</v>
      </c>
      <c r="J34" s="18">
        <v>1</v>
      </c>
      <c r="K34" s="18">
        <v>0</v>
      </c>
      <c r="L34" s="23">
        <v>0</v>
      </c>
    </row>
    <row r="35" spans="1:12">
      <c r="A35" s="36">
        <v>24</v>
      </c>
      <c r="B35" s="21">
        <v>12</v>
      </c>
      <c r="C35" s="20" t="s">
        <v>27</v>
      </c>
      <c r="D35" s="20" t="s">
        <v>28</v>
      </c>
      <c r="E35" s="17">
        <v>0</v>
      </c>
      <c r="F35" s="18">
        <v>84</v>
      </c>
      <c r="G35" s="18">
        <v>2</v>
      </c>
      <c r="H35" s="18">
        <v>0</v>
      </c>
      <c r="I35" s="18">
        <v>0</v>
      </c>
      <c r="J35" s="18">
        <v>2</v>
      </c>
      <c r="K35" s="18">
        <v>2</v>
      </c>
      <c r="L35" s="23">
        <v>1</v>
      </c>
    </row>
    <row r="36" spans="1:12" ht="24">
      <c r="A36" s="36">
        <v>25</v>
      </c>
      <c r="B36" s="21">
        <v>21</v>
      </c>
      <c r="C36" s="15" t="s">
        <v>29</v>
      </c>
      <c r="D36" s="15" t="s">
        <v>30</v>
      </c>
      <c r="E36" s="17">
        <v>30</v>
      </c>
      <c r="F36" s="18">
        <v>35</v>
      </c>
      <c r="G36" s="18">
        <v>1</v>
      </c>
      <c r="H36" s="18">
        <v>0</v>
      </c>
      <c r="I36" s="18">
        <v>0</v>
      </c>
      <c r="J36" s="18">
        <v>1</v>
      </c>
      <c r="K36" s="18">
        <v>0</v>
      </c>
      <c r="L36" s="23">
        <v>0</v>
      </c>
    </row>
    <row r="37" spans="1:12" ht="13.5" thickBot="1">
      <c r="A37" s="36">
        <v>26</v>
      </c>
      <c r="B37" s="90">
        <v>1</v>
      </c>
      <c r="C37" s="91" t="s">
        <v>31</v>
      </c>
      <c r="D37" s="107" t="s">
        <v>32</v>
      </c>
      <c r="E37" s="92">
        <v>20</v>
      </c>
      <c r="F37" s="108">
        <v>46</v>
      </c>
      <c r="G37" s="108">
        <v>1</v>
      </c>
      <c r="H37" s="108">
        <v>0</v>
      </c>
      <c r="I37" s="108">
        <v>0</v>
      </c>
      <c r="J37" s="108">
        <v>1</v>
      </c>
      <c r="K37" s="108">
        <v>1</v>
      </c>
      <c r="L37" s="109">
        <v>1</v>
      </c>
    </row>
    <row r="38" spans="1:12" ht="13.5" thickBot="1">
      <c r="A38" s="36">
        <v>27</v>
      </c>
      <c r="B38" s="111" t="s">
        <v>469</v>
      </c>
      <c r="C38" s="111"/>
      <c r="D38" s="112"/>
      <c r="E38" s="113">
        <f>SUM(E24:E37)</f>
        <v>396</v>
      </c>
      <c r="F38" s="113">
        <f t="shared" ref="F38:L38" si="2">SUM(F24:F37)</f>
        <v>471</v>
      </c>
      <c r="G38" s="113">
        <f t="shared" si="2"/>
        <v>11</v>
      </c>
      <c r="H38" s="113">
        <f t="shared" si="2"/>
        <v>0</v>
      </c>
      <c r="I38" s="113">
        <f t="shared" si="2"/>
        <v>0</v>
      </c>
      <c r="J38" s="113">
        <f t="shared" si="2"/>
        <v>11</v>
      </c>
      <c r="K38" s="113">
        <f t="shared" si="2"/>
        <v>9</v>
      </c>
      <c r="L38" s="113">
        <f t="shared" si="2"/>
        <v>5</v>
      </c>
    </row>
    <row r="39" spans="1:12">
      <c r="A39" s="36">
        <v>28</v>
      </c>
      <c r="B39" s="94">
        <v>8</v>
      </c>
      <c r="C39" s="104" t="s">
        <v>33</v>
      </c>
      <c r="D39" s="104" t="s">
        <v>34</v>
      </c>
      <c r="E39" s="110">
        <v>5</v>
      </c>
      <c r="F39" s="110">
        <v>5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99">
        <v>0</v>
      </c>
    </row>
    <row r="40" spans="1:12">
      <c r="A40" s="36">
        <v>29</v>
      </c>
      <c r="B40" s="21">
        <v>15</v>
      </c>
      <c r="C40" s="20" t="s">
        <v>35</v>
      </c>
      <c r="D40" s="20" t="s">
        <v>34</v>
      </c>
      <c r="E40" s="22">
        <v>36</v>
      </c>
      <c r="F40" s="22">
        <v>22</v>
      </c>
      <c r="G40" s="22">
        <v>0</v>
      </c>
      <c r="H40" s="22">
        <v>0</v>
      </c>
      <c r="I40" s="22">
        <v>0</v>
      </c>
      <c r="J40" s="22">
        <v>0</v>
      </c>
      <c r="K40" s="22">
        <v>1</v>
      </c>
      <c r="L40" s="19">
        <v>0</v>
      </c>
    </row>
    <row r="41" spans="1:12">
      <c r="A41" s="36">
        <v>30</v>
      </c>
      <c r="B41" s="21">
        <v>16</v>
      </c>
      <c r="C41" s="20" t="s">
        <v>36</v>
      </c>
      <c r="D41" s="20" t="s">
        <v>34</v>
      </c>
      <c r="E41" s="22">
        <v>22</v>
      </c>
      <c r="F41" s="22">
        <v>21</v>
      </c>
      <c r="G41" s="22">
        <v>0</v>
      </c>
      <c r="H41" s="22">
        <v>0</v>
      </c>
      <c r="I41" s="22">
        <v>0</v>
      </c>
      <c r="J41" s="22">
        <v>0</v>
      </c>
      <c r="K41" s="22">
        <v>1</v>
      </c>
      <c r="L41" s="19">
        <v>0</v>
      </c>
    </row>
    <row r="42" spans="1:12">
      <c r="A42" s="36">
        <v>31</v>
      </c>
      <c r="B42" s="21">
        <v>17</v>
      </c>
      <c r="C42" s="20" t="s">
        <v>37</v>
      </c>
      <c r="D42" s="20" t="s">
        <v>34</v>
      </c>
      <c r="E42" s="22">
        <v>11</v>
      </c>
      <c r="F42" s="22">
        <v>20</v>
      </c>
      <c r="G42" s="22">
        <v>0</v>
      </c>
      <c r="H42" s="22">
        <v>0</v>
      </c>
      <c r="I42" s="22">
        <v>0</v>
      </c>
      <c r="J42" s="22">
        <v>0</v>
      </c>
      <c r="K42" s="22">
        <v>1</v>
      </c>
      <c r="L42" s="19">
        <v>0</v>
      </c>
    </row>
    <row r="43" spans="1:12">
      <c r="A43" s="36">
        <v>32</v>
      </c>
      <c r="B43" s="21">
        <v>21</v>
      </c>
      <c r="C43" s="20" t="s">
        <v>38</v>
      </c>
      <c r="D43" s="20" t="s">
        <v>34</v>
      </c>
      <c r="E43" s="22">
        <v>14</v>
      </c>
      <c r="F43" s="22">
        <v>10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19">
        <v>0</v>
      </c>
    </row>
    <row r="44" spans="1:12">
      <c r="A44" s="36">
        <v>33</v>
      </c>
      <c r="B44" s="21">
        <v>2</v>
      </c>
      <c r="C44" s="20" t="s">
        <v>39</v>
      </c>
      <c r="D44" s="20" t="s">
        <v>40</v>
      </c>
      <c r="E44" s="17">
        <v>5</v>
      </c>
      <c r="F44" s="17">
        <v>14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9">
        <v>0</v>
      </c>
    </row>
    <row r="45" spans="1:12">
      <c r="A45" s="36">
        <v>34</v>
      </c>
      <c r="B45" s="21">
        <v>3</v>
      </c>
      <c r="C45" s="20" t="s">
        <v>41</v>
      </c>
      <c r="D45" s="20" t="s">
        <v>40</v>
      </c>
      <c r="E45" s="17">
        <v>3</v>
      </c>
      <c r="F45" s="17">
        <v>14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9">
        <v>0</v>
      </c>
    </row>
    <row r="46" spans="1:12">
      <c r="A46" s="36">
        <v>35</v>
      </c>
      <c r="B46" s="21">
        <v>7</v>
      </c>
      <c r="C46" s="20" t="s">
        <v>42</v>
      </c>
      <c r="D46" s="20" t="s">
        <v>40</v>
      </c>
      <c r="E46" s="17">
        <v>5</v>
      </c>
      <c r="F46" s="17">
        <v>18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9">
        <v>0</v>
      </c>
    </row>
    <row r="47" spans="1:12">
      <c r="A47" s="36">
        <v>36</v>
      </c>
      <c r="B47" s="21">
        <v>5</v>
      </c>
      <c r="C47" s="20" t="s">
        <v>43</v>
      </c>
      <c r="D47" s="20" t="s">
        <v>44</v>
      </c>
      <c r="E47" s="17">
        <v>24</v>
      </c>
      <c r="F47" s="17">
        <v>38</v>
      </c>
      <c r="G47" s="17">
        <v>1</v>
      </c>
      <c r="H47" s="17">
        <v>0</v>
      </c>
      <c r="I47" s="17">
        <v>0</v>
      </c>
      <c r="J47" s="17">
        <v>0</v>
      </c>
      <c r="K47" s="17">
        <v>0</v>
      </c>
      <c r="L47" s="19">
        <v>0</v>
      </c>
    </row>
    <row r="48" spans="1:12">
      <c r="A48" s="36">
        <v>37</v>
      </c>
      <c r="B48" s="21">
        <v>1</v>
      </c>
      <c r="C48" s="20" t="s">
        <v>45</v>
      </c>
      <c r="D48" s="20" t="s">
        <v>46</v>
      </c>
      <c r="E48" s="17">
        <v>5</v>
      </c>
      <c r="F48" s="17">
        <v>27</v>
      </c>
      <c r="G48" s="17">
        <v>0</v>
      </c>
      <c r="H48" s="17">
        <v>0</v>
      </c>
      <c r="I48" s="17">
        <v>0</v>
      </c>
      <c r="J48" s="17">
        <v>0</v>
      </c>
      <c r="K48" s="17">
        <v>1</v>
      </c>
      <c r="L48" s="19">
        <v>0</v>
      </c>
    </row>
    <row r="49" spans="1:12">
      <c r="A49" s="36">
        <v>38</v>
      </c>
      <c r="B49" s="21">
        <v>14</v>
      </c>
      <c r="C49" s="20" t="s">
        <v>47</v>
      </c>
      <c r="D49" s="20" t="s">
        <v>48</v>
      </c>
      <c r="E49" s="17">
        <v>10</v>
      </c>
      <c r="F49" s="17">
        <v>13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9">
        <v>0</v>
      </c>
    </row>
    <row r="50" spans="1:12" ht="13.5" thickBot="1">
      <c r="A50" s="36">
        <v>39</v>
      </c>
      <c r="B50" s="90">
        <v>4</v>
      </c>
      <c r="C50" s="91" t="s">
        <v>49</v>
      </c>
      <c r="D50" s="91" t="s">
        <v>50</v>
      </c>
      <c r="E50" s="92">
        <v>8</v>
      </c>
      <c r="F50" s="92">
        <v>25</v>
      </c>
      <c r="G50" s="92">
        <v>0</v>
      </c>
      <c r="H50" s="92">
        <v>0</v>
      </c>
      <c r="I50" s="92">
        <v>0</v>
      </c>
      <c r="J50" s="92">
        <v>0</v>
      </c>
      <c r="K50" s="92">
        <v>0</v>
      </c>
      <c r="L50" s="93">
        <v>0</v>
      </c>
    </row>
    <row r="51" spans="1:12" ht="13.5" thickBot="1">
      <c r="A51" s="36">
        <v>40</v>
      </c>
      <c r="B51" s="115" t="s">
        <v>470</v>
      </c>
      <c r="C51" s="116"/>
      <c r="D51" s="117"/>
      <c r="E51" s="118">
        <f>SUM(E39:E50)</f>
        <v>148</v>
      </c>
      <c r="F51" s="118">
        <f t="shared" ref="F51:L51" si="3">SUM(F39:F50)</f>
        <v>227</v>
      </c>
      <c r="G51" s="118">
        <f t="shared" si="3"/>
        <v>1</v>
      </c>
      <c r="H51" s="118">
        <f t="shared" si="3"/>
        <v>0</v>
      </c>
      <c r="I51" s="118">
        <f t="shared" si="3"/>
        <v>0</v>
      </c>
      <c r="J51" s="118">
        <f t="shared" si="3"/>
        <v>0</v>
      </c>
      <c r="K51" s="118">
        <f t="shared" si="3"/>
        <v>4</v>
      </c>
      <c r="L51" s="119">
        <f t="shared" si="3"/>
        <v>0</v>
      </c>
    </row>
    <row r="52" spans="1:12" ht="12" customHeight="1">
      <c r="A52" s="36">
        <v>41</v>
      </c>
      <c r="B52" s="94">
        <v>64</v>
      </c>
      <c r="C52" s="104" t="s">
        <v>343</v>
      </c>
      <c r="D52" s="114" t="s">
        <v>52</v>
      </c>
      <c r="E52" s="97">
        <v>0</v>
      </c>
      <c r="F52" s="97">
        <v>3</v>
      </c>
      <c r="G52" s="97">
        <v>0</v>
      </c>
      <c r="H52" s="97">
        <v>0</v>
      </c>
      <c r="I52" s="97">
        <v>0</v>
      </c>
      <c r="J52" s="97">
        <v>0</v>
      </c>
      <c r="K52" s="97">
        <v>0</v>
      </c>
      <c r="L52" s="99">
        <v>0</v>
      </c>
    </row>
    <row r="53" spans="1:12">
      <c r="A53" s="36">
        <v>42</v>
      </c>
      <c r="B53" s="21">
        <v>67</v>
      </c>
      <c r="C53" s="20" t="s">
        <v>51</v>
      </c>
      <c r="D53" s="24" t="s">
        <v>52</v>
      </c>
      <c r="E53" s="17">
        <v>18</v>
      </c>
      <c r="F53" s="17">
        <v>10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9">
        <v>0</v>
      </c>
    </row>
    <row r="54" spans="1:12">
      <c r="A54" s="36">
        <v>43</v>
      </c>
      <c r="B54" s="21">
        <v>68</v>
      </c>
      <c r="C54" s="20" t="s">
        <v>53</v>
      </c>
      <c r="D54" s="24" t="s">
        <v>52</v>
      </c>
      <c r="E54" s="17">
        <v>16</v>
      </c>
      <c r="F54" s="17">
        <v>10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9">
        <v>0</v>
      </c>
    </row>
    <row r="55" spans="1:12">
      <c r="A55" s="36">
        <v>44</v>
      </c>
      <c r="B55" s="21">
        <v>69</v>
      </c>
      <c r="C55" s="20" t="s">
        <v>54</v>
      </c>
      <c r="D55" s="24" t="s">
        <v>55</v>
      </c>
      <c r="E55" s="17">
        <v>25</v>
      </c>
      <c r="F55" s="17">
        <v>23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9">
        <v>0</v>
      </c>
    </row>
    <row r="56" spans="1:12">
      <c r="A56" s="36">
        <v>45</v>
      </c>
      <c r="B56" s="21">
        <v>63</v>
      </c>
      <c r="C56" s="20" t="s">
        <v>56</v>
      </c>
      <c r="D56" s="24" t="s">
        <v>57</v>
      </c>
      <c r="E56" s="65">
        <v>13</v>
      </c>
      <c r="F56" s="17">
        <v>23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9">
        <v>0</v>
      </c>
    </row>
    <row r="57" spans="1:12" ht="13.5" thickBot="1">
      <c r="A57" s="36">
        <v>46</v>
      </c>
      <c r="B57" s="90">
        <v>66</v>
      </c>
      <c r="C57" s="91" t="s">
        <v>58</v>
      </c>
      <c r="D57" s="120" t="s">
        <v>344</v>
      </c>
      <c r="E57" s="121">
        <v>10</v>
      </c>
      <c r="F57" s="92">
        <v>18</v>
      </c>
      <c r="G57" s="92">
        <v>0</v>
      </c>
      <c r="H57" s="92">
        <v>0</v>
      </c>
      <c r="I57" s="92">
        <v>0</v>
      </c>
      <c r="J57" s="108">
        <v>1</v>
      </c>
      <c r="K57" s="92">
        <v>1</v>
      </c>
      <c r="L57" s="93">
        <v>1</v>
      </c>
    </row>
    <row r="58" spans="1:12" ht="13.5" thickBot="1">
      <c r="A58" s="36">
        <v>47</v>
      </c>
      <c r="B58" s="115" t="s">
        <v>471</v>
      </c>
      <c r="C58" s="122"/>
      <c r="D58" s="123"/>
      <c r="E58" s="8">
        <f>SUM(E52:E57)</f>
        <v>82</v>
      </c>
      <c r="F58" s="8">
        <f t="shared" ref="F58:L58" si="4">SUM(F52:F57)</f>
        <v>87</v>
      </c>
      <c r="G58" s="8">
        <f t="shared" si="4"/>
        <v>0</v>
      </c>
      <c r="H58" s="8">
        <f t="shared" si="4"/>
        <v>0</v>
      </c>
      <c r="I58" s="8">
        <f t="shared" si="4"/>
        <v>0</v>
      </c>
      <c r="J58" s="8">
        <f t="shared" si="4"/>
        <v>1</v>
      </c>
      <c r="K58" s="8">
        <f t="shared" si="4"/>
        <v>1</v>
      </c>
      <c r="L58" s="8">
        <f t="shared" si="4"/>
        <v>1</v>
      </c>
    </row>
    <row r="59" spans="1:12">
      <c r="A59" s="36">
        <v>48</v>
      </c>
      <c r="B59" s="94">
        <v>13</v>
      </c>
      <c r="C59" s="104" t="s">
        <v>59</v>
      </c>
      <c r="D59" s="104" t="s">
        <v>60</v>
      </c>
      <c r="E59" s="97">
        <v>10</v>
      </c>
      <c r="F59" s="97">
        <v>25</v>
      </c>
      <c r="G59" s="97">
        <v>0</v>
      </c>
      <c r="H59" s="97">
        <v>0</v>
      </c>
      <c r="I59" s="97">
        <v>0</v>
      </c>
      <c r="J59" s="97">
        <v>1</v>
      </c>
      <c r="K59" s="97">
        <v>1</v>
      </c>
      <c r="L59" s="99">
        <v>1</v>
      </c>
    </row>
    <row r="60" spans="1:12">
      <c r="A60" s="36">
        <v>49</v>
      </c>
      <c r="B60" s="21">
        <v>14</v>
      </c>
      <c r="C60" s="20" t="s">
        <v>61</v>
      </c>
      <c r="D60" s="20" t="s">
        <v>60</v>
      </c>
      <c r="E60" s="17">
        <v>10</v>
      </c>
      <c r="F60" s="17">
        <v>25</v>
      </c>
      <c r="G60" s="17">
        <v>0</v>
      </c>
      <c r="H60" s="17">
        <v>0</v>
      </c>
      <c r="I60" s="17">
        <v>0</v>
      </c>
      <c r="J60" s="17">
        <v>1</v>
      </c>
      <c r="K60" s="17">
        <v>1</v>
      </c>
      <c r="L60" s="19">
        <v>0</v>
      </c>
    </row>
    <row r="61" spans="1:12">
      <c r="A61" s="36">
        <v>50</v>
      </c>
      <c r="B61" s="21">
        <v>25</v>
      </c>
      <c r="C61" s="20" t="s">
        <v>62</v>
      </c>
      <c r="D61" s="20" t="s">
        <v>60</v>
      </c>
      <c r="E61" s="17">
        <v>18</v>
      </c>
      <c r="F61" s="17">
        <v>29</v>
      </c>
      <c r="G61" s="17">
        <v>0</v>
      </c>
      <c r="H61" s="17">
        <v>0</v>
      </c>
      <c r="I61" s="17">
        <v>0</v>
      </c>
      <c r="J61" s="17">
        <v>1</v>
      </c>
      <c r="K61" s="17">
        <v>1</v>
      </c>
      <c r="L61" s="19">
        <v>1</v>
      </c>
    </row>
    <row r="62" spans="1:12">
      <c r="A62" s="36">
        <v>51</v>
      </c>
      <c r="B62" s="21">
        <v>27</v>
      </c>
      <c r="C62" s="20" t="s">
        <v>63</v>
      </c>
      <c r="D62" s="20" t="s">
        <v>60</v>
      </c>
      <c r="E62" s="17">
        <v>30</v>
      </c>
      <c r="F62" s="17">
        <v>33</v>
      </c>
      <c r="G62" s="17">
        <v>1</v>
      </c>
      <c r="H62" s="17">
        <v>0</v>
      </c>
      <c r="I62" s="17">
        <v>0</v>
      </c>
      <c r="J62" s="17">
        <v>1</v>
      </c>
      <c r="K62" s="17">
        <v>1</v>
      </c>
      <c r="L62" s="19">
        <v>1</v>
      </c>
    </row>
    <row r="63" spans="1:12">
      <c r="A63" s="36">
        <v>52</v>
      </c>
      <c r="B63" s="21">
        <v>12</v>
      </c>
      <c r="C63" s="20" t="s">
        <v>64</v>
      </c>
      <c r="D63" s="20" t="s">
        <v>65</v>
      </c>
      <c r="E63" s="17">
        <v>10</v>
      </c>
      <c r="F63" s="17">
        <v>31</v>
      </c>
      <c r="G63" s="17">
        <v>1</v>
      </c>
      <c r="H63" s="17">
        <v>0</v>
      </c>
      <c r="I63" s="17">
        <v>0</v>
      </c>
      <c r="J63" s="18">
        <v>1</v>
      </c>
      <c r="K63" s="17">
        <v>1</v>
      </c>
      <c r="L63" s="19">
        <v>1</v>
      </c>
    </row>
    <row r="64" spans="1:12">
      <c r="A64" s="36">
        <v>53</v>
      </c>
      <c r="B64" s="21">
        <v>8</v>
      </c>
      <c r="C64" s="20" t="s">
        <v>66</v>
      </c>
      <c r="D64" s="20" t="s">
        <v>67</v>
      </c>
      <c r="E64" s="17">
        <v>15</v>
      </c>
      <c r="F64" s="17">
        <v>26</v>
      </c>
      <c r="G64" s="17">
        <v>0</v>
      </c>
      <c r="H64" s="17">
        <v>0</v>
      </c>
      <c r="I64" s="17">
        <v>0</v>
      </c>
      <c r="J64" s="17">
        <v>1</v>
      </c>
      <c r="K64" s="17">
        <v>2</v>
      </c>
      <c r="L64" s="19">
        <v>1</v>
      </c>
    </row>
    <row r="65" spans="1:12">
      <c r="A65" s="36">
        <v>54</v>
      </c>
      <c r="B65" s="21">
        <v>6</v>
      </c>
      <c r="C65" s="20" t="s">
        <v>68</v>
      </c>
      <c r="D65" s="46" t="s">
        <v>345</v>
      </c>
      <c r="E65" s="17">
        <v>5</v>
      </c>
      <c r="F65" s="17">
        <v>27</v>
      </c>
      <c r="G65" s="17">
        <v>1</v>
      </c>
      <c r="H65" s="17">
        <v>0</v>
      </c>
      <c r="I65" s="17">
        <v>0</v>
      </c>
      <c r="J65" s="17">
        <v>1</v>
      </c>
      <c r="K65" s="17">
        <v>1</v>
      </c>
      <c r="L65" s="19">
        <v>1</v>
      </c>
    </row>
    <row r="66" spans="1:12">
      <c r="A66" s="36">
        <v>55</v>
      </c>
      <c r="B66" s="21">
        <v>15</v>
      </c>
      <c r="C66" s="20" t="s">
        <v>69</v>
      </c>
      <c r="D66" s="20" t="s">
        <v>346</v>
      </c>
      <c r="E66" s="17">
        <v>30</v>
      </c>
      <c r="F66" s="17">
        <v>46</v>
      </c>
      <c r="G66" s="17">
        <v>1</v>
      </c>
      <c r="H66" s="17">
        <v>0</v>
      </c>
      <c r="I66" s="17">
        <v>0</v>
      </c>
      <c r="J66" s="17">
        <v>1</v>
      </c>
      <c r="K66" s="17">
        <v>1</v>
      </c>
      <c r="L66" s="19">
        <v>1</v>
      </c>
    </row>
    <row r="67" spans="1:12">
      <c r="A67" s="36">
        <v>56</v>
      </c>
      <c r="B67" s="21">
        <v>17</v>
      </c>
      <c r="C67" s="20" t="s">
        <v>70</v>
      </c>
      <c r="D67" s="20" t="s">
        <v>347</v>
      </c>
      <c r="E67" s="17">
        <v>15</v>
      </c>
      <c r="F67" s="17">
        <v>6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9">
        <v>0</v>
      </c>
    </row>
    <row r="68" spans="1:12">
      <c r="A68" s="36">
        <v>57</v>
      </c>
      <c r="B68" s="21">
        <v>18</v>
      </c>
      <c r="C68" s="20" t="s">
        <v>348</v>
      </c>
      <c r="D68" s="20" t="s">
        <v>349</v>
      </c>
      <c r="E68" s="17">
        <v>0</v>
      </c>
      <c r="F68" s="17">
        <v>25</v>
      </c>
      <c r="G68" s="17">
        <v>0</v>
      </c>
      <c r="H68" s="17">
        <v>0</v>
      </c>
      <c r="I68" s="17">
        <v>0</v>
      </c>
      <c r="J68" s="17">
        <v>1</v>
      </c>
      <c r="K68" s="17">
        <v>1</v>
      </c>
      <c r="L68" s="19">
        <v>1</v>
      </c>
    </row>
    <row r="69" spans="1:12">
      <c r="A69" s="36">
        <v>58</v>
      </c>
      <c r="B69" s="21">
        <v>26</v>
      </c>
      <c r="C69" s="20" t="s">
        <v>71</v>
      </c>
      <c r="D69" s="20" t="s">
        <v>72</v>
      </c>
      <c r="E69" s="17">
        <v>70</v>
      </c>
      <c r="F69" s="17">
        <v>86</v>
      </c>
      <c r="G69" s="17">
        <v>2</v>
      </c>
      <c r="H69" s="17">
        <v>0</v>
      </c>
      <c r="I69" s="17">
        <v>0</v>
      </c>
      <c r="J69" s="17">
        <v>2</v>
      </c>
      <c r="K69" s="17">
        <v>2</v>
      </c>
      <c r="L69" s="19">
        <v>2</v>
      </c>
    </row>
    <row r="70" spans="1:12" ht="13.5" thickBot="1">
      <c r="A70" s="36">
        <v>59</v>
      </c>
      <c r="B70" s="90">
        <v>29</v>
      </c>
      <c r="C70" s="91" t="s">
        <v>73</v>
      </c>
      <c r="D70" s="91" t="s">
        <v>350</v>
      </c>
      <c r="E70" s="92">
        <v>0</v>
      </c>
      <c r="F70" s="92">
        <v>18</v>
      </c>
      <c r="G70" s="92">
        <v>0</v>
      </c>
      <c r="H70" s="92">
        <v>0</v>
      </c>
      <c r="I70" s="92">
        <v>0</v>
      </c>
      <c r="J70" s="92">
        <v>0</v>
      </c>
      <c r="K70" s="92">
        <v>0</v>
      </c>
      <c r="L70" s="93">
        <v>0</v>
      </c>
    </row>
    <row r="71" spans="1:12" ht="13.5" thickBot="1">
      <c r="A71" s="36">
        <v>60</v>
      </c>
      <c r="B71" s="115" t="s">
        <v>351</v>
      </c>
      <c r="C71" s="122"/>
      <c r="D71" s="123"/>
      <c r="E71" s="8">
        <f>SUM(E59:E70)</f>
        <v>213</v>
      </c>
      <c r="F71" s="8">
        <f t="shared" ref="F71:L71" si="5">SUM(F59:F70)</f>
        <v>377</v>
      </c>
      <c r="G71" s="8">
        <f t="shared" si="5"/>
        <v>6</v>
      </c>
      <c r="H71" s="8">
        <f t="shared" si="5"/>
        <v>0</v>
      </c>
      <c r="I71" s="8">
        <f t="shared" si="5"/>
        <v>0</v>
      </c>
      <c r="J71" s="8">
        <f t="shared" si="5"/>
        <v>11</v>
      </c>
      <c r="K71" s="8">
        <f t="shared" si="5"/>
        <v>12</v>
      </c>
      <c r="L71" s="8">
        <f t="shared" si="5"/>
        <v>10</v>
      </c>
    </row>
    <row r="72" spans="1:12">
      <c r="A72" s="36">
        <v>61</v>
      </c>
      <c r="B72" s="21">
        <v>25</v>
      </c>
      <c r="C72" s="20" t="s">
        <v>74</v>
      </c>
      <c r="D72" s="20" t="s">
        <v>75</v>
      </c>
      <c r="E72" s="17">
        <v>40</v>
      </c>
      <c r="F72" s="17">
        <v>45</v>
      </c>
      <c r="G72" s="17">
        <v>0</v>
      </c>
      <c r="H72" s="17">
        <v>0</v>
      </c>
      <c r="I72" s="17">
        <v>0</v>
      </c>
      <c r="J72" s="17">
        <v>0</v>
      </c>
      <c r="K72" s="17">
        <v>1</v>
      </c>
      <c r="L72" s="19">
        <v>1</v>
      </c>
    </row>
    <row r="73" spans="1:12">
      <c r="A73" s="36">
        <v>62</v>
      </c>
      <c r="B73" s="21">
        <v>28</v>
      </c>
      <c r="C73" s="20" t="s">
        <v>76</v>
      </c>
      <c r="D73" s="20" t="s">
        <v>75</v>
      </c>
      <c r="E73" s="17">
        <v>20</v>
      </c>
      <c r="F73" s="17">
        <v>40</v>
      </c>
      <c r="G73" s="17">
        <v>0</v>
      </c>
      <c r="H73" s="17">
        <v>0</v>
      </c>
      <c r="I73" s="17">
        <v>0</v>
      </c>
      <c r="J73" s="17">
        <v>0</v>
      </c>
      <c r="K73" s="17">
        <v>1</v>
      </c>
      <c r="L73" s="19">
        <v>1</v>
      </c>
    </row>
    <row r="74" spans="1:12">
      <c r="A74" s="36">
        <v>63</v>
      </c>
      <c r="B74" s="21">
        <v>29</v>
      </c>
      <c r="C74" s="20" t="s">
        <v>77</v>
      </c>
      <c r="D74" s="20" t="s">
        <v>75</v>
      </c>
      <c r="E74" s="17">
        <v>40</v>
      </c>
      <c r="F74" s="17">
        <v>55</v>
      </c>
      <c r="G74" s="17">
        <v>0</v>
      </c>
      <c r="H74" s="17">
        <v>0</v>
      </c>
      <c r="I74" s="17">
        <v>0</v>
      </c>
      <c r="J74" s="17">
        <v>0</v>
      </c>
      <c r="K74" s="17">
        <v>1</v>
      </c>
      <c r="L74" s="19">
        <v>1</v>
      </c>
    </row>
    <row r="75" spans="1:12">
      <c r="A75" s="36">
        <v>64</v>
      </c>
      <c r="B75" s="21">
        <v>45</v>
      </c>
      <c r="C75" s="20" t="s">
        <v>78</v>
      </c>
      <c r="D75" s="20" t="s">
        <v>75</v>
      </c>
      <c r="E75" s="17">
        <v>20</v>
      </c>
      <c r="F75" s="17">
        <v>40</v>
      </c>
      <c r="G75" s="17">
        <v>0</v>
      </c>
      <c r="H75" s="17">
        <v>0</v>
      </c>
      <c r="I75" s="17">
        <v>0</v>
      </c>
      <c r="J75" s="17">
        <v>0</v>
      </c>
      <c r="K75" s="17">
        <v>1</v>
      </c>
      <c r="L75" s="19">
        <v>1</v>
      </c>
    </row>
    <row r="76" spans="1:12">
      <c r="A76" s="36">
        <v>65</v>
      </c>
      <c r="B76" s="21">
        <v>18</v>
      </c>
      <c r="C76" s="20" t="s">
        <v>79</v>
      </c>
      <c r="D76" s="20" t="s">
        <v>80</v>
      </c>
      <c r="E76" s="17">
        <v>18</v>
      </c>
      <c r="F76" s="17">
        <v>18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9">
        <v>0</v>
      </c>
    </row>
    <row r="77" spans="1:12">
      <c r="A77" s="36">
        <v>66</v>
      </c>
      <c r="B77" s="21">
        <v>23</v>
      </c>
      <c r="C77" s="20" t="s">
        <v>81</v>
      </c>
      <c r="D77" s="20" t="s">
        <v>82</v>
      </c>
      <c r="E77" s="17">
        <v>70</v>
      </c>
      <c r="F77" s="17">
        <v>80</v>
      </c>
      <c r="G77" s="17">
        <v>2</v>
      </c>
      <c r="H77" s="17">
        <v>0</v>
      </c>
      <c r="I77" s="17">
        <v>0</v>
      </c>
      <c r="J77" s="17">
        <v>2</v>
      </c>
      <c r="K77" s="17">
        <v>1</v>
      </c>
      <c r="L77" s="19">
        <v>1</v>
      </c>
    </row>
    <row r="78" spans="1:12">
      <c r="A78" s="36">
        <v>67</v>
      </c>
      <c r="B78" s="21">
        <v>22</v>
      </c>
      <c r="C78" s="20" t="s">
        <v>91</v>
      </c>
      <c r="D78" s="20" t="s">
        <v>352</v>
      </c>
      <c r="E78" s="17">
        <v>20</v>
      </c>
      <c r="F78" s="17">
        <v>25</v>
      </c>
      <c r="G78" s="17">
        <v>0</v>
      </c>
      <c r="H78" s="17">
        <v>0</v>
      </c>
      <c r="I78" s="17">
        <v>0</v>
      </c>
      <c r="J78" s="17">
        <v>0</v>
      </c>
      <c r="K78" s="17">
        <v>2</v>
      </c>
      <c r="L78" s="19">
        <v>1</v>
      </c>
    </row>
    <row r="79" spans="1:12">
      <c r="A79" s="36">
        <v>68</v>
      </c>
      <c r="B79" s="21">
        <v>24</v>
      </c>
      <c r="C79" s="20" t="s">
        <v>83</v>
      </c>
      <c r="D79" s="20" t="s">
        <v>353</v>
      </c>
      <c r="E79" s="17">
        <v>50</v>
      </c>
      <c r="F79" s="17">
        <v>84</v>
      </c>
      <c r="G79" s="17">
        <v>2</v>
      </c>
      <c r="H79" s="17">
        <v>0</v>
      </c>
      <c r="I79" s="17">
        <v>0</v>
      </c>
      <c r="J79" s="17">
        <v>0</v>
      </c>
      <c r="K79" s="17">
        <v>2</v>
      </c>
      <c r="L79" s="19">
        <v>1</v>
      </c>
    </row>
    <row r="80" spans="1:12">
      <c r="A80" s="36">
        <v>69</v>
      </c>
      <c r="B80" s="21">
        <v>43</v>
      </c>
      <c r="C80" s="20" t="s">
        <v>84</v>
      </c>
      <c r="D80" s="20" t="s">
        <v>354</v>
      </c>
      <c r="E80" s="17">
        <v>25</v>
      </c>
      <c r="F80" s="17">
        <v>70</v>
      </c>
      <c r="G80" s="17">
        <v>0</v>
      </c>
      <c r="H80" s="17">
        <v>0</v>
      </c>
      <c r="I80" s="17">
        <v>0</v>
      </c>
      <c r="J80" s="17">
        <v>0</v>
      </c>
      <c r="K80" s="17">
        <v>1</v>
      </c>
      <c r="L80" s="19">
        <v>1</v>
      </c>
    </row>
    <row r="81" spans="1:12">
      <c r="A81" s="36">
        <v>70</v>
      </c>
      <c r="B81" s="21">
        <v>26</v>
      </c>
      <c r="C81" s="20" t="s">
        <v>85</v>
      </c>
      <c r="D81" s="20" t="s">
        <v>355</v>
      </c>
      <c r="E81" s="17">
        <v>10</v>
      </c>
      <c r="F81" s="17">
        <v>11</v>
      </c>
      <c r="G81" s="17">
        <v>0</v>
      </c>
      <c r="H81" s="17">
        <v>0</v>
      </c>
      <c r="I81" s="17">
        <v>0</v>
      </c>
      <c r="J81" s="17">
        <v>1</v>
      </c>
      <c r="K81" s="17">
        <v>1</v>
      </c>
      <c r="L81" s="19">
        <v>1</v>
      </c>
    </row>
    <row r="82" spans="1:12">
      <c r="A82" s="36">
        <v>71</v>
      </c>
      <c r="B82" s="21">
        <v>27</v>
      </c>
      <c r="C82" s="20" t="s">
        <v>86</v>
      </c>
      <c r="D82" s="20" t="s">
        <v>87</v>
      </c>
      <c r="E82" s="17">
        <v>50</v>
      </c>
      <c r="F82" s="17">
        <v>29</v>
      </c>
      <c r="G82" s="17">
        <v>0</v>
      </c>
      <c r="H82" s="17">
        <v>0</v>
      </c>
      <c r="I82" s="17">
        <v>0</v>
      </c>
      <c r="J82" s="17">
        <v>0</v>
      </c>
      <c r="K82" s="17">
        <v>1</v>
      </c>
      <c r="L82" s="19">
        <v>1</v>
      </c>
    </row>
    <row r="83" spans="1:12">
      <c r="A83" s="36">
        <v>72</v>
      </c>
      <c r="B83" s="21">
        <v>31</v>
      </c>
      <c r="C83" s="20" t="s">
        <v>88</v>
      </c>
      <c r="D83" s="20" t="s">
        <v>89</v>
      </c>
      <c r="E83" s="17">
        <v>25</v>
      </c>
      <c r="F83" s="17">
        <v>33</v>
      </c>
      <c r="G83" s="17">
        <v>1</v>
      </c>
      <c r="H83" s="17">
        <v>0</v>
      </c>
      <c r="I83" s="17">
        <v>0</v>
      </c>
      <c r="J83" s="17">
        <v>0</v>
      </c>
      <c r="K83" s="17">
        <v>2</v>
      </c>
      <c r="L83" s="19">
        <v>1</v>
      </c>
    </row>
    <row r="84" spans="1:12">
      <c r="A84" s="36">
        <v>73</v>
      </c>
      <c r="B84" s="21">
        <v>34</v>
      </c>
      <c r="C84" s="20" t="s">
        <v>90</v>
      </c>
      <c r="D84" s="20" t="s">
        <v>89</v>
      </c>
      <c r="E84" s="17">
        <v>20</v>
      </c>
      <c r="F84" s="17">
        <v>22</v>
      </c>
      <c r="G84" s="17">
        <v>0</v>
      </c>
      <c r="H84" s="17">
        <v>0</v>
      </c>
      <c r="I84" s="17">
        <v>0</v>
      </c>
      <c r="J84" s="17">
        <v>0</v>
      </c>
      <c r="K84" s="17">
        <v>1</v>
      </c>
      <c r="L84" s="19">
        <v>1</v>
      </c>
    </row>
    <row r="85" spans="1:12">
      <c r="A85" s="36">
        <v>74</v>
      </c>
      <c r="B85" s="21">
        <v>42</v>
      </c>
      <c r="C85" s="20" t="s">
        <v>92</v>
      </c>
      <c r="D85" s="20" t="s">
        <v>93</v>
      </c>
      <c r="E85" s="17">
        <v>0</v>
      </c>
      <c r="F85" s="17">
        <v>20</v>
      </c>
      <c r="G85" s="17">
        <v>0</v>
      </c>
      <c r="H85" s="17">
        <v>0</v>
      </c>
      <c r="I85" s="17">
        <v>0</v>
      </c>
      <c r="J85" s="17">
        <v>0</v>
      </c>
      <c r="K85" s="17">
        <v>3</v>
      </c>
      <c r="L85" s="19">
        <v>1</v>
      </c>
    </row>
    <row r="86" spans="1:12">
      <c r="A86" s="36">
        <v>75</v>
      </c>
      <c r="B86" s="21">
        <v>40</v>
      </c>
      <c r="C86" s="20" t="s">
        <v>94</v>
      </c>
      <c r="D86" s="20" t="s">
        <v>95</v>
      </c>
      <c r="E86" s="17">
        <v>40</v>
      </c>
      <c r="F86" s="17">
        <v>78</v>
      </c>
      <c r="G86" s="17">
        <v>0</v>
      </c>
      <c r="H86" s="17">
        <v>0</v>
      </c>
      <c r="I86" s="17">
        <v>0</v>
      </c>
      <c r="J86" s="17">
        <v>2</v>
      </c>
      <c r="K86" s="17">
        <v>2</v>
      </c>
      <c r="L86" s="19">
        <v>1</v>
      </c>
    </row>
    <row r="87" spans="1:12" ht="13.5" thickBot="1">
      <c r="A87" s="36">
        <v>76</v>
      </c>
      <c r="B87" s="90">
        <v>41</v>
      </c>
      <c r="C87" s="91" t="s">
        <v>96</v>
      </c>
      <c r="D87" s="91" t="s">
        <v>95</v>
      </c>
      <c r="E87" s="92">
        <v>65</v>
      </c>
      <c r="F87" s="92">
        <v>105</v>
      </c>
      <c r="G87" s="92">
        <v>0</v>
      </c>
      <c r="H87" s="92">
        <v>0</v>
      </c>
      <c r="I87" s="92">
        <v>0</v>
      </c>
      <c r="J87" s="92">
        <v>2</v>
      </c>
      <c r="K87" s="92">
        <v>2</v>
      </c>
      <c r="L87" s="93">
        <v>2</v>
      </c>
    </row>
    <row r="88" spans="1:12" ht="13.5" thickBot="1">
      <c r="A88" s="36">
        <v>77</v>
      </c>
      <c r="B88" s="128" t="s">
        <v>472</v>
      </c>
      <c r="C88" s="129"/>
      <c r="D88" s="130"/>
      <c r="E88" s="131">
        <f>SUM(E72:E87)</f>
        <v>513</v>
      </c>
      <c r="F88" s="131">
        <f t="shared" ref="F88:L88" si="6">SUM(F72:F87)</f>
        <v>755</v>
      </c>
      <c r="G88" s="131">
        <f t="shared" si="6"/>
        <v>5</v>
      </c>
      <c r="H88" s="131">
        <f t="shared" si="6"/>
        <v>0</v>
      </c>
      <c r="I88" s="131">
        <f t="shared" si="6"/>
        <v>0</v>
      </c>
      <c r="J88" s="131">
        <f t="shared" si="6"/>
        <v>7</v>
      </c>
      <c r="K88" s="131">
        <f t="shared" si="6"/>
        <v>22</v>
      </c>
      <c r="L88" s="131">
        <f t="shared" si="6"/>
        <v>16</v>
      </c>
    </row>
    <row r="89" spans="1:12">
      <c r="A89" s="36">
        <v>78</v>
      </c>
      <c r="B89" s="124">
        <v>38</v>
      </c>
      <c r="C89" s="125" t="s">
        <v>97</v>
      </c>
      <c r="D89" s="104" t="s">
        <v>98</v>
      </c>
      <c r="E89" s="126">
        <v>63</v>
      </c>
      <c r="F89" s="97">
        <v>25</v>
      </c>
      <c r="G89" s="97">
        <v>1</v>
      </c>
      <c r="H89" s="97">
        <v>0</v>
      </c>
      <c r="I89" s="97">
        <v>0</v>
      </c>
      <c r="J89" s="98">
        <v>1</v>
      </c>
      <c r="K89" s="97">
        <v>0</v>
      </c>
      <c r="L89" s="127">
        <v>0</v>
      </c>
    </row>
    <row r="90" spans="1:12">
      <c r="A90" s="36">
        <v>79</v>
      </c>
      <c r="B90" s="55">
        <v>39</v>
      </c>
      <c r="C90" s="27" t="s">
        <v>99</v>
      </c>
      <c r="D90" s="20" t="s">
        <v>98</v>
      </c>
      <c r="E90" s="25">
        <v>2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26">
        <v>0</v>
      </c>
    </row>
    <row r="91" spans="1:12">
      <c r="A91" s="36">
        <v>80</v>
      </c>
      <c r="B91" s="55">
        <v>33</v>
      </c>
      <c r="C91" s="27" t="s">
        <v>100</v>
      </c>
      <c r="D91" s="20" t="s">
        <v>101</v>
      </c>
      <c r="E91" s="25">
        <v>24</v>
      </c>
      <c r="F91" s="17">
        <v>29</v>
      </c>
      <c r="G91" s="25">
        <v>0</v>
      </c>
      <c r="H91" s="25">
        <v>0</v>
      </c>
      <c r="I91" s="25">
        <v>0</v>
      </c>
      <c r="J91" s="18">
        <v>1</v>
      </c>
      <c r="K91" s="25">
        <v>0</v>
      </c>
      <c r="L91" s="26">
        <v>0</v>
      </c>
    </row>
    <row r="92" spans="1:12">
      <c r="A92" s="36">
        <v>81</v>
      </c>
      <c r="B92" s="55">
        <v>37</v>
      </c>
      <c r="C92" s="27" t="s">
        <v>102</v>
      </c>
      <c r="D92" s="20" t="s">
        <v>101</v>
      </c>
      <c r="E92" s="25">
        <v>8</v>
      </c>
      <c r="F92" s="17">
        <v>29</v>
      </c>
      <c r="G92" s="25">
        <v>0</v>
      </c>
      <c r="H92" s="25">
        <v>0</v>
      </c>
      <c r="I92" s="25">
        <v>0</v>
      </c>
      <c r="J92" s="18">
        <v>1</v>
      </c>
      <c r="K92" s="25">
        <v>0</v>
      </c>
      <c r="L92" s="26">
        <v>0</v>
      </c>
    </row>
    <row r="93" spans="1:12">
      <c r="A93" s="36">
        <v>82</v>
      </c>
      <c r="B93" s="55">
        <v>34</v>
      </c>
      <c r="C93" s="27" t="s">
        <v>103</v>
      </c>
      <c r="D93" s="28" t="s">
        <v>104</v>
      </c>
      <c r="E93" s="25">
        <v>10</v>
      </c>
      <c r="F93" s="17">
        <v>29</v>
      </c>
      <c r="G93" s="17">
        <v>1</v>
      </c>
      <c r="H93" s="17">
        <v>0</v>
      </c>
      <c r="I93" s="17">
        <v>0</v>
      </c>
      <c r="J93" s="18">
        <v>1</v>
      </c>
      <c r="K93" s="17">
        <v>0</v>
      </c>
      <c r="L93" s="26">
        <v>0</v>
      </c>
    </row>
    <row r="94" spans="1:12">
      <c r="A94" s="36">
        <v>83</v>
      </c>
      <c r="B94" s="55">
        <v>35</v>
      </c>
      <c r="C94" s="28" t="s">
        <v>105</v>
      </c>
      <c r="D94" s="29" t="s">
        <v>106</v>
      </c>
      <c r="E94" s="25">
        <v>9</v>
      </c>
      <c r="F94" s="17">
        <v>11</v>
      </c>
      <c r="G94" s="17">
        <v>0</v>
      </c>
      <c r="H94" s="17">
        <v>0</v>
      </c>
      <c r="I94" s="17">
        <v>0</v>
      </c>
      <c r="J94" s="18">
        <v>0</v>
      </c>
      <c r="K94" s="17">
        <v>1</v>
      </c>
      <c r="L94" s="26">
        <v>0</v>
      </c>
    </row>
    <row r="95" spans="1:12" ht="13.5" thickBot="1">
      <c r="A95" s="36">
        <v>84</v>
      </c>
      <c r="B95" s="132">
        <v>36</v>
      </c>
      <c r="C95" s="133" t="s">
        <v>107</v>
      </c>
      <c r="D95" s="134" t="s">
        <v>108</v>
      </c>
      <c r="E95" s="135">
        <v>17</v>
      </c>
      <c r="F95" s="92">
        <v>140</v>
      </c>
      <c r="G95" s="92">
        <v>3</v>
      </c>
      <c r="H95" s="92">
        <v>0</v>
      </c>
      <c r="I95" s="92">
        <v>0</v>
      </c>
      <c r="J95" s="108">
        <v>3</v>
      </c>
      <c r="K95" s="92">
        <v>4</v>
      </c>
      <c r="L95" s="136">
        <v>0</v>
      </c>
    </row>
    <row r="96" spans="1:12" ht="13.5" thickBot="1">
      <c r="A96" s="36">
        <v>85</v>
      </c>
      <c r="B96" s="137" t="s">
        <v>473</v>
      </c>
      <c r="C96" s="138"/>
      <c r="D96" s="139"/>
      <c r="E96" s="140">
        <f>SUM(E89:E95)</f>
        <v>133</v>
      </c>
      <c r="F96" s="140">
        <f t="shared" ref="F96:L96" si="7">SUM(F89:F95)</f>
        <v>263</v>
      </c>
      <c r="G96" s="140">
        <f t="shared" si="7"/>
        <v>5</v>
      </c>
      <c r="H96" s="140">
        <f t="shared" si="7"/>
        <v>0</v>
      </c>
      <c r="I96" s="140">
        <f t="shared" si="7"/>
        <v>0</v>
      </c>
      <c r="J96" s="140">
        <f t="shared" si="7"/>
        <v>7</v>
      </c>
      <c r="K96" s="140">
        <f t="shared" si="7"/>
        <v>5</v>
      </c>
      <c r="L96" s="141">
        <f t="shared" si="7"/>
        <v>0</v>
      </c>
    </row>
    <row r="97" spans="1:12">
      <c r="A97" s="36">
        <v>86</v>
      </c>
      <c r="B97" s="94">
        <v>19</v>
      </c>
      <c r="C97" s="104" t="s">
        <v>357</v>
      </c>
      <c r="D97" s="104" t="s">
        <v>358</v>
      </c>
      <c r="E97" s="97">
        <v>17</v>
      </c>
      <c r="F97" s="97">
        <v>16</v>
      </c>
      <c r="G97" s="97">
        <v>0</v>
      </c>
      <c r="H97" s="97">
        <v>0</v>
      </c>
      <c r="I97" s="97">
        <v>0</v>
      </c>
      <c r="J97" s="97">
        <v>1</v>
      </c>
      <c r="K97" s="97">
        <v>0</v>
      </c>
      <c r="L97" s="99">
        <v>0</v>
      </c>
    </row>
    <row r="98" spans="1:12">
      <c r="A98" s="36">
        <v>87</v>
      </c>
      <c r="B98" s="21">
        <v>15</v>
      </c>
      <c r="C98" s="20" t="s">
        <v>356</v>
      </c>
      <c r="D98" s="20" t="s">
        <v>359</v>
      </c>
      <c r="E98" s="17">
        <v>30</v>
      </c>
      <c r="F98" s="17">
        <v>33</v>
      </c>
      <c r="G98" s="17">
        <v>0</v>
      </c>
      <c r="H98" s="17">
        <v>0</v>
      </c>
      <c r="I98" s="17">
        <v>0</v>
      </c>
      <c r="J98" s="17">
        <v>1</v>
      </c>
      <c r="K98" s="17">
        <v>1</v>
      </c>
      <c r="L98" s="19">
        <v>1</v>
      </c>
    </row>
    <row r="99" spans="1:12">
      <c r="A99" s="36">
        <v>88</v>
      </c>
      <c r="B99" s="21">
        <v>17</v>
      </c>
      <c r="C99" s="20" t="s">
        <v>360</v>
      </c>
      <c r="D99" s="20" t="s">
        <v>109</v>
      </c>
      <c r="E99" s="17">
        <v>15</v>
      </c>
      <c r="F99" s="17">
        <v>12</v>
      </c>
      <c r="G99" s="17">
        <v>0</v>
      </c>
      <c r="H99" s="17">
        <v>0</v>
      </c>
      <c r="I99" s="17">
        <v>0</v>
      </c>
      <c r="J99" s="17">
        <v>1</v>
      </c>
      <c r="K99" s="17">
        <v>1</v>
      </c>
      <c r="L99" s="19">
        <v>1</v>
      </c>
    </row>
    <row r="100" spans="1:12">
      <c r="A100" s="36">
        <v>89</v>
      </c>
      <c r="B100" s="21">
        <v>14</v>
      </c>
      <c r="C100" s="20" t="s">
        <v>361</v>
      </c>
      <c r="D100" s="20" t="s">
        <v>362</v>
      </c>
      <c r="E100" s="17">
        <v>0</v>
      </c>
      <c r="F100" s="17">
        <v>8</v>
      </c>
      <c r="G100" s="17">
        <v>0</v>
      </c>
      <c r="H100" s="17">
        <v>0</v>
      </c>
      <c r="I100" s="17">
        <v>0</v>
      </c>
      <c r="J100" s="17">
        <v>1</v>
      </c>
      <c r="K100" s="17">
        <v>1</v>
      </c>
      <c r="L100" s="19">
        <v>1</v>
      </c>
    </row>
    <row r="101" spans="1:12" ht="13.5" thickBot="1">
      <c r="A101" s="36">
        <v>90</v>
      </c>
      <c r="B101" s="90">
        <v>3</v>
      </c>
      <c r="C101" s="91" t="s">
        <v>363</v>
      </c>
      <c r="D101" s="91" t="s">
        <v>364</v>
      </c>
      <c r="E101" s="92">
        <v>0</v>
      </c>
      <c r="F101" s="92">
        <v>6</v>
      </c>
      <c r="G101" s="92">
        <v>0</v>
      </c>
      <c r="H101" s="92">
        <v>0</v>
      </c>
      <c r="I101" s="92">
        <v>0</v>
      </c>
      <c r="J101" s="92">
        <v>1</v>
      </c>
      <c r="K101" s="92">
        <v>1</v>
      </c>
      <c r="L101" s="93">
        <v>1</v>
      </c>
    </row>
    <row r="102" spans="1:12" ht="13.5" thickBot="1">
      <c r="A102" s="36">
        <v>91</v>
      </c>
      <c r="B102" s="148" t="s">
        <v>365</v>
      </c>
      <c r="C102" s="122"/>
      <c r="D102" s="123"/>
      <c r="E102" s="8">
        <f>SUM(E97:E101)</f>
        <v>62</v>
      </c>
      <c r="F102" s="8">
        <f t="shared" ref="F102:L102" si="8">SUM(F97:F101)</f>
        <v>75</v>
      </c>
      <c r="G102" s="8">
        <f t="shared" si="8"/>
        <v>0</v>
      </c>
      <c r="H102" s="8">
        <f t="shared" si="8"/>
        <v>0</v>
      </c>
      <c r="I102" s="8">
        <f t="shared" si="8"/>
        <v>0</v>
      </c>
      <c r="J102" s="8">
        <f t="shared" si="8"/>
        <v>5</v>
      </c>
      <c r="K102" s="8">
        <f t="shared" si="8"/>
        <v>4</v>
      </c>
      <c r="L102" s="8">
        <f t="shared" si="8"/>
        <v>4</v>
      </c>
    </row>
    <row r="103" spans="1:12">
      <c r="A103" s="36">
        <v>92</v>
      </c>
      <c r="B103" s="142">
        <v>41</v>
      </c>
      <c r="C103" s="143" t="s">
        <v>110</v>
      </c>
      <c r="D103" s="144" t="s">
        <v>366</v>
      </c>
      <c r="E103" s="145">
        <v>46</v>
      </c>
      <c r="F103" s="146">
        <v>51</v>
      </c>
      <c r="G103" s="145">
        <v>1</v>
      </c>
      <c r="H103" s="145">
        <v>0</v>
      </c>
      <c r="I103" s="146">
        <v>0</v>
      </c>
      <c r="J103" s="146">
        <v>1</v>
      </c>
      <c r="K103" s="146">
        <v>1</v>
      </c>
      <c r="L103" s="147">
        <v>1</v>
      </c>
    </row>
    <row r="104" spans="1:12">
      <c r="A104" s="36">
        <v>93</v>
      </c>
      <c r="B104" s="56">
        <v>40</v>
      </c>
      <c r="C104" s="31" t="s">
        <v>367</v>
      </c>
      <c r="D104" s="62" t="s">
        <v>368</v>
      </c>
      <c r="E104" s="30">
        <v>29</v>
      </c>
      <c r="F104" s="30">
        <v>93</v>
      </c>
      <c r="G104" s="30">
        <v>2</v>
      </c>
      <c r="H104" s="30">
        <v>0</v>
      </c>
      <c r="I104" s="30">
        <v>0</v>
      </c>
      <c r="J104" s="30">
        <v>2</v>
      </c>
      <c r="K104" s="30">
        <v>3</v>
      </c>
      <c r="L104" s="32">
        <v>2</v>
      </c>
    </row>
    <row r="105" spans="1:12">
      <c r="A105" s="36">
        <v>94</v>
      </c>
      <c r="B105" s="56">
        <v>50</v>
      </c>
      <c r="C105" s="31" t="s">
        <v>369</v>
      </c>
      <c r="D105" s="62" t="s">
        <v>370</v>
      </c>
      <c r="E105" s="30">
        <v>84</v>
      </c>
      <c r="F105" s="30">
        <v>84</v>
      </c>
      <c r="G105" s="30">
        <v>2</v>
      </c>
      <c r="H105" s="30">
        <v>0</v>
      </c>
      <c r="I105" s="30">
        <v>0</v>
      </c>
      <c r="J105" s="30">
        <v>2</v>
      </c>
      <c r="K105" s="30">
        <v>2</v>
      </c>
      <c r="L105" s="32">
        <v>2</v>
      </c>
    </row>
    <row r="106" spans="1:12">
      <c r="A106" s="36">
        <v>95</v>
      </c>
      <c r="B106" s="56">
        <v>52</v>
      </c>
      <c r="C106" s="31" t="s">
        <v>371</v>
      </c>
      <c r="D106" s="62" t="s">
        <v>370</v>
      </c>
      <c r="E106" s="30">
        <v>4</v>
      </c>
      <c r="F106" s="30">
        <v>2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32">
        <v>0</v>
      </c>
    </row>
    <row r="107" spans="1:12">
      <c r="A107" s="36">
        <v>96</v>
      </c>
      <c r="B107" s="56">
        <v>55</v>
      </c>
      <c r="C107" s="31" t="s">
        <v>54</v>
      </c>
      <c r="D107" s="62" t="s">
        <v>370</v>
      </c>
      <c r="E107" s="30">
        <v>0</v>
      </c>
      <c r="F107" s="30">
        <v>17</v>
      </c>
      <c r="G107" s="30">
        <v>0</v>
      </c>
      <c r="H107" s="30">
        <v>0</v>
      </c>
      <c r="I107" s="30">
        <v>0</v>
      </c>
      <c r="J107" s="30">
        <v>0</v>
      </c>
      <c r="K107" s="30">
        <v>0</v>
      </c>
      <c r="L107" s="32">
        <v>0</v>
      </c>
    </row>
    <row r="108" spans="1:12">
      <c r="A108" s="36">
        <v>97</v>
      </c>
      <c r="B108" s="57">
        <v>43</v>
      </c>
      <c r="C108" s="33" t="s">
        <v>372</v>
      </c>
      <c r="D108" s="63" t="s">
        <v>111</v>
      </c>
      <c r="E108" s="30">
        <v>120</v>
      </c>
      <c r="F108" s="30">
        <v>123</v>
      </c>
      <c r="G108" s="30">
        <v>3</v>
      </c>
      <c r="H108" s="30">
        <v>0</v>
      </c>
      <c r="I108" s="30">
        <v>0</v>
      </c>
      <c r="J108" s="30">
        <v>2</v>
      </c>
      <c r="K108" s="30">
        <v>2</v>
      </c>
      <c r="L108" s="32">
        <v>1</v>
      </c>
    </row>
    <row r="109" spans="1:12">
      <c r="A109" s="36">
        <v>98</v>
      </c>
      <c r="B109" s="57">
        <v>44</v>
      </c>
      <c r="C109" s="33" t="s">
        <v>373</v>
      </c>
      <c r="D109" s="33" t="s">
        <v>374</v>
      </c>
      <c r="E109" s="34">
        <v>100</v>
      </c>
      <c r="F109" s="34">
        <v>122</v>
      </c>
      <c r="G109" s="34">
        <v>2</v>
      </c>
      <c r="H109" s="34">
        <v>0</v>
      </c>
      <c r="I109" s="34">
        <v>0</v>
      </c>
      <c r="J109" s="34">
        <v>2</v>
      </c>
      <c r="K109" s="34">
        <v>2</v>
      </c>
      <c r="L109" s="35">
        <v>2</v>
      </c>
    </row>
    <row r="110" spans="1:12">
      <c r="A110" s="36">
        <v>99</v>
      </c>
      <c r="B110" s="57">
        <v>51</v>
      </c>
      <c r="C110" s="33" t="s">
        <v>375</v>
      </c>
      <c r="D110" s="33" t="s">
        <v>112</v>
      </c>
      <c r="E110" s="30">
        <v>0</v>
      </c>
      <c r="F110" s="30">
        <v>40</v>
      </c>
      <c r="G110" s="30">
        <v>1</v>
      </c>
      <c r="H110" s="30">
        <v>0</v>
      </c>
      <c r="I110" s="30">
        <v>0</v>
      </c>
      <c r="J110" s="30">
        <v>1</v>
      </c>
      <c r="K110" s="30">
        <v>2</v>
      </c>
      <c r="L110" s="32">
        <v>1</v>
      </c>
    </row>
    <row r="111" spans="1:12" ht="13.5" thickBot="1">
      <c r="A111" s="36">
        <v>100</v>
      </c>
      <c r="B111" s="149">
        <v>49</v>
      </c>
      <c r="C111" s="150" t="s">
        <v>376</v>
      </c>
      <c r="D111" s="151" t="s">
        <v>113</v>
      </c>
      <c r="E111" s="152">
        <v>53</v>
      </c>
      <c r="F111" s="153">
        <v>50</v>
      </c>
      <c r="G111" s="152">
        <v>1</v>
      </c>
      <c r="H111" s="152">
        <v>0</v>
      </c>
      <c r="I111" s="152">
        <v>0</v>
      </c>
      <c r="J111" s="153">
        <v>1</v>
      </c>
      <c r="K111" s="153">
        <v>1</v>
      </c>
      <c r="L111" s="154">
        <v>1</v>
      </c>
    </row>
    <row r="112" spans="1:12" ht="13.5" thickBot="1">
      <c r="A112" s="36">
        <v>101</v>
      </c>
      <c r="B112" s="157" t="s">
        <v>377</v>
      </c>
      <c r="C112" s="158"/>
      <c r="D112" s="159"/>
      <c r="E112" s="160">
        <f>SUM(E103:E111)</f>
        <v>436</v>
      </c>
      <c r="F112" s="160">
        <f t="shared" ref="F112:L112" si="9">SUM(F103:F111)</f>
        <v>582</v>
      </c>
      <c r="G112" s="160">
        <f t="shared" si="9"/>
        <v>12</v>
      </c>
      <c r="H112" s="160">
        <f t="shared" si="9"/>
        <v>0</v>
      </c>
      <c r="I112" s="160">
        <f t="shared" si="9"/>
        <v>0</v>
      </c>
      <c r="J112" s="160">
        <f t="shared" si="9"/>
        <v>11</v>
      </c>
      <c r="K112" s="160">
        <f t="shared" si="9"/>
        <v>13</v>
      </c>
      <c r="L112" s="160">
        <f t="shared" si="9"/>
        <v>10</v>
      </c>
    </row>
    <row r="113" spans="1:12">
      <c r="A113" s="36">
        <v>102</v>
      </c>
      <c r="B113" s="94">
        <v>30</v>
      </c>
      <c r="C113" s="155" t="s">
        <v>114</v>
      </c>
      <c r="D113" s="155" t="s">
        <v>115</v>
      </c>
      <c r="E113" s="110">
        <v>60</v>
      </c>
      <c r="F113" s="110">
        <v>70</v>
      </c>
      <c r="G113" s="110">
        <v>0</v>
      </c>
      <c r="H113" s="110">
        <v>0</v>
      </c>
      <c r="I113" s="110">
        <v>0</v>
      </c>
      <c r="J113" s="110">
        <v>2</v>
      </c>
      <c r="K113" s="110">
        <v>2</v>
      </c>
      <c r="L113" s="156">
        <v>2</v>
      </c>
    </row>
    <row r="114" spans="1:12">
      <c r="A114" s="36">
        <v>103</v>
      </c>
      <c r="B114" s="39">
        <v>3</v>
      </c>
      <c r="C114" s="40" t="s">
        <v>116</v>
      </c>
      <c r="D114" s="16" t="s">
        <v>117</v>
      </c>
      <c r="E114" s="22">
        <v>30</v>
      </c>
      <c r="F114" s="22">
        <v>63</v>
      </c>
      <c r="G114" s="22">
        <v>1</v>
      </c>
      <c r="H114" s="22">
        <v>1</v>
      </c>
      <c r="I114" s="22">
        <v>0</v>
      </c>
      <c r="J114" s="22">
        <v>2</v>
      </c>
      <c r="K114" s="22">
        <v>2</v>
      </c>
      <c r="L114" s="38">
        <v>2</v>
      </c>
    </row>
    <row r="115" spans="1:12">
      <c r="A115" s="36">
        <v>104</v>
      </c>
      <c r="B115" s="39">
        <v>4</v>
      </c>
      <c r="C115" s="40" t="s">
        <v>118</v>
      </c>
      <c r="D115" s="16" t="s">
        <v>117</v>
      </c>
      <c r="E115" s="22">
        <v>14</v>
      </c>
      <c r="F115" s="22">
        <v>74</v>
      </c>
      <c r="G115" s="22">
        <v>1</v>
      </c>
      <c r="H115" s="22">
        <v>1</v>
      </c>
      <c r="I115" s="22">
        <v>0</v>
      </c>
      <c r="J115" s="22">
        <v>2</v>
      </c>
      <c r="K115" s="22">
        <v>2</v>
      </c>
      <c r="L115" s="38">
        <v>2</v>
      </c>
    </row>
    <row r="116" spans="1:12">
      <c r="A116" s="36">
        <v>105</v>
      </c>
      <c r="B116" s="21">
        <v>29</v>
      </c>
      <c r="C116" s="37" t="s">
        <v>119</v>
      </c>
      <c r="D116" s="16" t="s">
        <v>120</v>
      </c>
      <c r="E116" s="22">
        <v>15</v>
      </c>
      <c r="F116" s="22">
        <v>15</v>
      </c>
      <c r="G116" s="22">
        <v>0</v>
      </c>
      <c r="H116" s="22">
        <v>0</v>
      </c>
      <c r="I116" s="22">
        <v>0</v>
      </c>
      <c r="J116" s="41">
        <v>1</v>
      </c>
      <c r="K116" s="22">
        <v>1</v>
      </c>
      <c r="L116" s="38">
        <v>1</v>
      </c>
    </row>
    <row r="117" spans="1:12">
      <c r="A117" s="36">
        <v>106</v>
      </c>
      <c r="B117" s="21">
        <v>31</v>
      </c>
      <c r="C117" s="37" t="s">
        <v>378</v>
      </c>
      <c r="D117" s="16" t="s">
        <v>120</v>
      </c>
      <c r="E117" s="22">
        <v>20</v>
      </c>
      <c r="F117" s="22">
        <v>20</v>
      </c>
      <c r="G117" s="22">
        <v>0</v>
      </c>
      <c r="H117" s="22">
        <v>0</v>
      </c>
      <c r="I117" s="22">
        <v>0</v>
      </c>
      <c r="J117" s="41">
        <v>1</v>
      </c>
      <c r="K117" s="22">
        <v>1</v>
      </c>
      <c r="L117" s="38">
        <v>1</v>
      </c>
    </row>
    <row r="118" spans="1:12">
      <c r="A118" s="36">
        <v>107</v>
      </c>
      <c r="B118" s="39">
        <v>20</v>
      </c>
      <c r="C118" s="40" t="s">
        <v>121</v>
      </c>
      <c r="D118" s="16" t="s">
        <v>379</v>
      </c>
      <c r="E118" s="42">
        <v>10</v>
      </c>
      <c r="F118" s="22">
        <v>12</v>
      </c>
      <c r="G118" s="22">
        <v>0</v>
      </c>
      <c r="H118" s="22">
        <v>0</v>
      </c>
      <c r="I118" s="22">
        <v>0</v>
      </c>
      <c r="J118" s="22">
        <v>1</v>
      </c>
      <c r="K118" s="22">
        <v>1</v>
      </c>
      <c r="L118" s="38">
        <v>1</v>
      </c>
    </row>
    <row r="119" spans="1:12">
      <c r="A119" s="36">
        <v>108</v>
      </c>
      <c r="B119" s="39">
        <v>21</v>
      </c>
      <c r="C119" s="40" t="s">
        <v>122</v>
      </c>
      <c r="D119" s="37" t="s">
        <v>380</v>
      </c>
      <c r="E119" s="22">
        <v>50</v>
      </c>
      <c r="F119" s="22">
        <v>287</v>
      </c>
      <c r="G119" s="22">
        <v>2</v>
      </c>
      <c r="H119" s="22">
        <v>2</v>
      </c>
      <c r="I119" s="22">
        <v>1</v>
      </c>
      <c r="J119" s="22">
        <v>6</v>
      </c>
      <c r="K119" s="22">
        <v>10</v>
      </c>
      <c r="L119" s="38">
        <v>3</v>
      </c>
    </row>
    <row r="120" spans="1:12">
      <c r="A120" s="36">
        <v>109</v>
      </c>
      <c r="B120" s="39">
        <v>23</v>
      </c>
      <c r="C120" s="40" t="s">
        <v>123</v>
      </c>
      <c r="D120" s="37" t="s">
        <v>380</v>
      </c>
      <c r="E120" s="22">
        <v>10</v>
      </c>
      <c r="F120" s="22">
        <v>132</v>
      </c>
      <c r="G120" s="22">
        <v>2</v>
      </c>
      <c r="H120" s="22">
        <v>2</v>
      </c>
      <c r="I120" s="22">
        <v>1</v>
      </c>
      <c r="J120" s="22">
        <v>3</v>
      </c>
      <c r="K120" s="22">
        <v>6</v>
      </c>
      <c r="L120" s="38">
        <v>3</v>
      </c>
    </row>
    <row r="121" spans="1:12">
      <c r="A121" s="36">
        <v>110</v>
      </c>
      <c r="B121" s="39">
        <v>24</v>
      </c>
      <c r="C121" s="40" t="s">
        <v>124</v>
      </c>
      <c r="D121" s="16" t="s">
        <v>125</v>
      </c>
      <c r="E121" s="22">
        <v>30</v>
      </c>
      <c r="F121" s="22">
        <v>48</v>
      </c>
      <c r="G121" s="22">
        <v>1</v>
      </c>
      <c r="H121" s="22">
        <v>0</v>
      </c>
      <c r="I121" s="22">
        <v>0</v>
      </c>
      <c r="J121" s="22">
        <v>1</v>
      </c>
      <c r="K121" s="22">
        <v>3</v>
      </c>
      <c r="L121" s="38">
        <v>1</v>
      </c>
    </row>
    <row r="122" spans="1:12">
      <c r="A122" s="36">
        <v>111</v>
      </c>
      <c r="B122" s="39">
        <v>27</v>
      </c>
      <c r="C122" s="40" t="s">
        <v>381</v>
      </c>
      <c r="D122" s="16" t="s">
        <v>382</v>
      </c>
      <c r="E122" s="22">
        <v>15</v>
      </c>
      <c r="F122" s="22">
        <v>30</v>
      </c>
      <c r="G122" s="22">
        <v>1</v>
      </c>
      <c r="H122" s="22">
        <v>0</v>
      </c>
      <c r="I122" s="22">
        <v>0</v>
      </c>
      <c r="J122" s="22">
        <v>1</v>
      </c>
      <c r="K122" s="22">
        <v>1</v>
      </c>
      <c r="L122" s="38">
        <v>1</v>
      </c>
    </row>
    <row r="123" spans="1:12" ht="13.5" thickBot="1">
      <c r="A123" s="36">
        <v>112</v>
      </c>
      <c r="B123" s="161">
        <v>32</v>
      </c>
      <c r="C123" s="162" t="s">
        <v>126</v>
      </c>
      <c r="D123" s="107" t="s">
        <v>127</v>
      </c>
      <c r="E123" s="163">
        <v>20</v>
      </c>
      <c r="F123" s="163">
        <v>20</v>
      </c>
      <c r="G123" s="163"/>
      <c r="H123" s="163"/>
      <c r="I123" s="163"/>
      <c r="J123" s="163">
        <v>1</v>
      </c>
      <c r="K123" s="163">
        <v>1</v>
      </c>
      <c r="L123" s="164">
        <v>1</v>
      </c>
    </row>
    <row r="124" spans="1:12" ht="13.5" thickBot="1">
      <c r="A124" s="36">
        <v>113</v>
      </c>
      <c r="B124" s="199" t="s">
        <v>474</v>
      </c>
      <c r="C124" s="200"/>
      <c r="D124" s="201"/>
      <c r="E124" s="202">
        <f>SUM(E113:E123)</f>
        <v>274</v>
      </c>
      <c r="F124" s="203">
        <f t="shared" ref="F124:L124" si="10">SUM(F113:F123)</f>
        <v>771</v>
      </c>
      <c r="G124" s="203">
        <f t="shared" si="10"/>
        <v>8</v>
      </c>
      <c r="H124" s="203">
        <f t="shared" si="10"/>
        <v>6</v>
      </c>
      <c r="I124" s="203">
        <f t="shared" si="10"/>
        <v>2</v>
      </c>
      <c r="J124" s="203">
        <f t="shared" si="10"/>
        <v>21</v>
      </c>
      <c r="K124" s="203">
        <f t="shared" si="10"/>
        <v>30</v>
      </c>
      <c r="L124" s="203">
        <f t="shared" si="10"/>
        <v>18</v>
      </c>
    </row>
    <row r="125" spans="1:12">
      <c r="A125" s="36">
        <v>114</v>
      </c>
      <c r="B125" s="208">
        <v>15</v>
      </c>
      <c r="C125" s="211" t="s">
        <v>128</v>
      </c>
      <c r="D125" s="214" t="s">
        <v>488</v>
      </c>
      <c r="E125" s="217">
        <v>15</v>
      </c>
      <c r="F125" s="217">
        <v>42</v>
      </c>
      <c r="G125" s="217">
        <v>1</v>
      </c>
      <c r="H125" s="217">
        <v>0</v>
      </c>
      <c r="I125" s="217">
        <v>0</v>
      </c>
      <c r="J125" s="218">
        <v>1</v>
      </c>
      <c r="K125" s="217">
        <v>2</v>
      </c>
      <c r="L125" s="219">
        <v>1</v>
      </c>
    </row>
    <row r="126" spans="1:12">
      <c r="A126" s="36">
        <v>115</v>
      </c>
      <c r="B126" s="209">
        <v>16</v>
      </c>
      <c r="C126" s="212" t="s">
        <v>129</v>
      </c>
      <c r="D126" s="215" t="s">
        <v>489</v>
      </c>
      <c r="E126" s="220">
        <v>41</v>
      </c>
      <c r="F126" s="220">
        <v>68</v>
      </c>
      <c r="G126" s="220">
        <v>1</v>
      </c>
      <c r="H126" s="220">
        <v>0</v>
      </c>
      <c r="I126" s="221">
        <v>0</v>
      </c>
      <c r="J126" s="221">
        <v>1</v>
      </c>
      <c r="K126" s="220">
        <v>1</v>
      </c>
      <c r="L126" s="222">
        <v>1</v>
      </c>
    </row>
    <row r="127" spans="1:12" ht="13.5" thickBot="1">
      <c r="A127" s="36">
        <v>116</v>
      </c>
      <c r="B127" s="210">
        <v>13</v>
      </c>
      <c r="C127" s="213" t="s">
        <v>130</v>
      </c>
      <c r="D127" s="216" t="s">
        <v>131</v>
      </c>
      <c r="E127" s="223">
        <v>0</v>
      </c>
      <c r="F127" s="223">
        <v>7</v>
      </c>
      <c r="G127" s="223">
        <v>0</v>
      </c>
      <c r="H127" s="223">
        <v>0</v>
      </c>
      <c r="I127" s="224">
        <v>0</v>
      </c>
      <c r="J127" s="224">
        <v>0</v>
      </c>
      <c r="K127" s="223">
        <v>0</v>
      </c>
      <c r="L127" s="225">
        <v>0</v>
      </c>
    </row>
    <row r="128" spans="1:12" ht="13.5" thickBot="1">
      <c r="A128" s="36">
        <v>117</v>
      </c>
      <c r="B128" s="204" t="s">
        <v>475</v>
      </c>
      <c r="C128" s="205"/>
      <c r="D128" s="206"/>
      <c r="E128" s="207">
        <f>SUM(E125:E127)</f>
        <v>56</v>
      </c>
      <c r="F128" s="207">
        <f t="shared" ref="F128:L128" si="11">SUM(F125:F127)</f>
        <v>117</v>
      </c>
      <c r="G128" s="207">
        <f t="shared" si="11"/>
        <v>2</v>
      </c>
      <c r="H128" s="207">
        <f t="shared" si="11"/>
        <v>0</v>
      </c>
      <c r="I128" s="207">
        <f t="shared" si="11"/>
        <v>0</v>
      </c>
      <c r="J128" s="207">
        <f t="shared" si="11"/>
        <v>2</v>
      </c>
      <c r="K128" s="207">
        <f t="shared" si="11"/>
        <v>3</v>
      </c>
      <c r="L128" s="207">
        <f t="shared" si="11"/>
        <v>2</v>
      </c>
    </row>
    <row r="129" spans="1:12">
      <c r="A129" s="36">
        <v>118</v>
      </c>
      <c r="B129" s="94">
        <v>7</v>
      </c>
      <c r="C129" s="104" t="s">
        <v>130</v>
      </c>
      <c r="D129" s="104" t="s">
        <v>383</v>
      </c>
      <c r="E129" s="97">
        <v>6</v>
      </c>
      <c r="F129" s="97">
        <v>0</v>
      </c>
      <c r="G129" s="97">
        <v>0</v>
      </c>
      <c r="H129" s="97">
        <v>0</v>
      </c>
      <c r="I129" s="97">
        <v>0</v>
      </c>
      <c r="J129" s="97">
        <v>0</v>
      </c>
      <c r="K129" s="97">
        <v>0</v>
      </c>
      <c r="L129" s="99">
        <v>0</v>
      </c>
    </row>
    <row r="130" spans="1:12">
      <c r="A130" s="36">
        <v>119</v>
      </c>
      <c r="B130" s="21">
        <v>14</v>
      </c>
      <c r="C130" s="20" t="s">
        <v>384</v>
      </c>
      <c r="D130" s="20" t="s">
        <v>132</v>
      </c>
      <c r="E130" s="17">
        <v>33</v>
      </c>
      <c r="F130" s="17">
        <v>47</v>
      </c>
      <c r="G130" s="17">
        <v>0</v>
      </c>
      <c r="H130" s="17">
        <v>0</v>
      </c>
      <c r="I130" s="17">
        <v>0</v>
      </c>
      <c r="J130" s="17">
        <v>1</v>
      </c>
      <c r="K130" s="17">
        <v>1</v>
      </c>
      <c r="L130" s="19">
        <v>1</v>
      </c>
    </row>
    <row r="131" spans="1:12">
      <c r="A131" s="36">
        <v>120</v>
      </c>
      <c r="B131" s="21">
        <v>2</v>
      </c>
      <c r="C131" s="20" t="s">
        <v>134</v>
      </c>
      <c r="D131" s="20" t="s">
        <v>135</v>
      </c>
      <c r="E131" s="17">
        <v>4</v>
      </c>
      <c r="F131" s="17"/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9">
        <v>0</v>
      </c>
    </row>
    <row r="132" spans="1:12">
      <c r="A132" s="36">
        <v>121</v>
      </c>
      <c r="B132" s="21">
        <v>6</v>
      </c>
      <c r="C132" s="20" t="s">
        <v>286</v>
      </c>
      <c r="D132" s="20" t="s">
        <v>133</v>
      </c>
      <c r="E132" s="17">
        <v>8</v>
      </c>
      <c r="F132" s="17">
        <v>37</v>
      </c>
      <c r="G132" s="17">
        <v>1</v>
      </c>
      <c r="H132" s="17">
        <v>0</v>
      </c>
      <c r="I132" s="17">
        <v>0</v>
      </c>
      <c r="J132" s="17">
        <v>1</v>
      </c>
      <c r="K132" s="17">
        <v>1</v>
      </c>
      <c r="L132" s="19">
        <v>1</v>
      </c>
    </row>
    <row r="133" spans="1:12">
      <c r="A133" s="36">
        <v>122</v>
      </c>
      <c r="B133" s="21">
        <v>8</v>
      </c>
      <c r="C133" s="20" t="s">
        <v>385</v>
      </c>
      <c r="D133" s="20" t="s">
        <v>386</v>
      </c>
      <c r="E133" s="17">
        <v>7</v>
      </c>
      <c r="F133" s="17">
        <v>5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9">
        <v>0</v>
      </c>
    </row>
    <row r="134" spans="1:12">
      <c r="A134" s="36">
        <v>123</v>
      </c>
      <c r="B134" s="50">
        <v>9</v>
      </c>
      <c r="C134" s="44" t="s">
        <v>136</v>
      </c>
      <c r="D134" s="45" t="s">
        <v>137</v>
      </c>
      <c r="E134" s="17">
        <v>4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9">
        <v>0</v>
      </c>
    </row>
    <row r="135" spans="1:12">
      <c r="A135" s="36">
        <v>124</v>
      </c>
      <c r="B135" s="50">
        <v>10</v>
      </c>
      <c r="C135" s="44" t="s">
        <v>138</v>
      </c>
      <c r="D135" s="45" t="s">
        <v>137</v>
      </c>
      <c r="E135" s="17">
        <v>18</v>
      </c>
      <c r="F135" s="17">
        <v>49</v>
      </c>
      <c r="G135" s="17">
        <v>1</v>
      </c>
      <c r="H135" s="17">
        <v>1</v>
      </c>
      <c r="I135" s="17">
        <v>0</v>
      </c>
      <c r="J135" s="17">
        <v>1</v>
      </c>
      <c r="K135" s="17">
        <v>1</v>
      </c>
      <c r="L135" s="19">
        <v>1</v>
      </c>
    </row>
    <row r="136" spans="1:12">
      <c r="A136" s="36">
        <v>125</v>
      </c>
      <c r="B136" s="50">
        <v>11</v>
      </c>
      <c r="C136" s="44" t="s">
        <v>139</v>
      </c>
      <c r="D136" s="45" t="s">
        <v>137</v>
      </c>
      <c r="E136" s="17">
        <v>4</v>
      </c>
      <c r="F136" s="17">
        <v>10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9">
        <v>0</v>
      </c>
    </row>
    <row r="137" spans="1:12" ht="13.5" thickBot="1">
      <c r="A137" s="36">
        <v>126</v>
      </c>
      <c r="B137" s="90">
        <v>12</v>
      </c>
      <c r="C137" s="91" t="s">
        <v>140</v>
      </c>
      <c r="D137" s="91" t="s">
        <v>141</v>
      </c>
      <c r="E137" s="92">
        <v>31</v>
      </c>
      <c r="F137" s="92">
        <v>68</v>
      </c>
      <c r="G137" s="92">
        <v>1</v>
      </c>
      <c r="H137" s="92">
        <v>1</v>
      </c>
      <c r="I137" s="92">
        <v>0</v>
      </c>
      <c r="J137" s="92">
        <v>1</v>
      </c>
      <c r="K137" s="92">
        <v>1</v>
      </c>
      <c r="L137" s="93">
        <v>1</v>
      </c>
    </row>
    <row r="138" spans="1:12" ht="13.5" thickBot="1">
      <c r="A138" s="36">
        <v>127</v>
      </c>
      <c r="B138" s="128" t="s">
        <v>476</v>
      </c>
      <c r="C138" s="166"/>
      <c r="D138" s="130"/>
      <c r="E138" s="131">
        <f>SUM(E129:E137)</f>
        <v>115</v>
      </c>
      <c r="F138" s="131">
        <f t="shared" ref="F138:L138" si="12">SUM(F129:F137)</f>
        <v>216</v>
      </c>
      <c r="G138" s="131">
        <f t="shared" si="12"/>
        <v>3</v>
      </c>
      <c r="H138" s="131">
        <f t="shared" si="12"/>
        <v>2</v>
      </c>
      <c r="I138" s="131">
        <f t="shared" si="12"/>
        <v>0</v>
      </c>
      <c r="J138" s="131">
        <f t="shared" si="12"/>
        <v>4</v>
      </c>
      <c r="K138" s="131">
        <f t="shared" si="12"/>
        <v>4</v>
      </c>
      <c r="L138" s="131">
        <f t="shared" si="12"/>
        <v>4</v>
      </c>
    </row>
    <row r="139" spans="1:12">
      <c r="A139" s="36">
        <v>128</v>
      </c>
      <c r="B139" s="94">
        <v>15</v>
      </c>
      <c r="C139" s="104" t="s">
        <v>142</v>
      </c>
      <c r="D139" s="104" t="s">
        <v>387</v>
      </c>
      <c r="E139" s="97">
        <v>10</v>
      </c>
      <c r="F139" s="165">
        <v>52</v>
      </c>
      <c r="G139" s="165">
        <v>1</v>
      </c>
      <c r="H139" s="165">
        <v>1</v>
      </c>
      <c r="I139" s="165">
        <v>0</v>
      </c>
      <c r="J139" s="165">
        <v>1</v>
      </c>
      <c r="K139" s="165">
        <v>2</v>
      </c>
      <c r="L139" s="99">
        <v>1</v>
      </c>
    </row>
    <row r="140" spans="1:12">
      <c r="A140" s="36">
        <v>129</v>
      </c>
      <c r="B140" s="21">
        <v>16</v>
      </c>
      <c r="C140" s="20" t="s">
        <v>143</v>
      </c>
      <c r="D140" s="20" t="s">
        <v>387</v>
      </c>
      <c r="E140" s="17">
        <v>5</v>
      </c>
      <c r="F140" s="43">
        <v>36</v>
      </c>
      <c r="G140" s="43">
        <v>1</v>
      </c>
      <c r="H140" s="43">
        <v>1</v>
      </c>
      <c r="I140" s="43">
        <v>0</v>
      </c>
      <c r="J140" s="43">
        <v>1</v>
      </c>
      <c r="K140" s="43">
        <v>1</v>
      </c>
      <c r="L140" s="19">
        <v>1</v>
      </c>
    </row>
    <row r="141" spans="1:12">
      <c r="A141" s="36">
        <v>130</v>
      </c>
      <c r="B141" s="21">
        <v>19</v>
      </c>
      <c r="C141" s="20" t="s">
        <v>144</v>
      </c>
      <c r="D141" s="20" t="s">
        <v>387</v>
      </c>
      <c r="E141" s="17">
        <v>10</v>
      </c>
      <c r="F141" s="43">
        <v>38</v>
      </c>
      <c r="G141" s="43">
        <v>1</v>
      </c>
      <c r="H141" s="43">
        <v>1</v>
      </c>
      <c r="I141" s="43">
        <v>0</v>
      </c>
      <c r="J141" s="43">
        <v>1</v>
      </c>
      <c r="K141" s="43">
        <v>1</v>
      </c>
      <c r="L141" s="19">
        <v>1</v>
      </c>
    </row>
    <row r="142" spans="1:12">
      <c r="A142" s="36">
        <v>131</v>
      </c>
      <c r="B142" s="21">
        <v>22</v>
      </c>
      <c r="C142" s="20" t="s">
        <v>145</v>
      </c>
      <c r="D142" s="20" t="s">
        <v>387</v>
      </c>
      <c r="E142" s="17">
        <v>37</v>
      </c>
      <c r="F142" s="43">
        <v>50</v>
      </c>
      <c r="G142" s="43">
        <v>1</v>
      </c>
      <c r="H142" s="43">
        <v>1</v>
      </c>
      <c r="I142" s="43">
        <v>0</v>
      </c>
      <c r="J142" s="43">
        <v>1</v>
      </c>
      <c r="K142" s="43">
        <v>2</v>
      </c>
      <c r="L142" s="19">
        <v>1</v>
      </c>
    </row>
    <row r="143" spans="1:12">
      <c r="A143" s="36">
        <v>132</v>
      </c>
      <c r="B143" s="21">
        <v>25</v>
      </c>
      <c r="C143" s="20" t="s">
        <v>146</v>
      </c>
      <c r="D143" s="20" t="s">
        <v>387</v>
      </c>
      <c r="E143" s="17">
        <v>10</v>
      </c>
      <c r="F143" s="43">
        <v>38</v>
      </c>
      <c r="G143" s="43">
        <v>1</v>
      </c>
      <c r="H143" s="43">
        <v>1</v>
      </c>
      <c r="I143" s="43">
        <v>0</v>
      </c>
      <c r="J143" s="43">
        <v>1</v>
      </c>
      <c r="K143" s="43">
        <v>1</v>
      </c>
      <c r="L143" s="19">
        <v>1</v>
      </c>
    </row>
    <row r="144" spans="1:12">
      <c r="A144" s="36">
        <v>133</v>
      </c>
      <c r="B144" s="21">
        <v>26</v>
      </c>
      <c r="C144" s="20" t="s">
        <v>147</v>
      </c>
      <c r="D144" s="20" t="s">
        <v>387</v>
      </c>
      <c r="E144" s="17">
        <v>10</v>
      </c>
      <c r="F144" s="43">
        <v>40</v>
      </c>
      <c r="G144" s="43">
        <v>1</v>
      </c>
      <c r="H144" s="43">
        <v>1</v>
      </c>
      <c r="I144" s="43">
        <v>0</v>
      </c>
      <c r="J144" s="43">
        <v>1</v>
      </c>
      <c r="K144" s="43">
        <v>1</v>
      </c>
      <c r="L144" s="19">
        <v>1</v>
      </c>
    </row>
    <row r="145" spans="1:12">
      <c r="A145" s="36">
        <v>134</v>
      </c>
      <c r="B145" s="21">
        <v>27</v>
      </c>
      <c r="C145" s="20" t="s">
        <v>148</v>
      </c>
      <c r="D145" s="20" t="s">
        <v>387</v>
      </c>
      <c r="E145" s="17">
        <v>0</v>
      </c>
      <c r="F145" s="43">
        <v>14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19">
        <v>0</v>
      </c>
    </row>
    <row r="146" spans="1:12">
      <c r="A146" s="36">
        <v>135</v>
      </c>
      <c r="B146" s="21">
        <v>29</v>
      </c>
      <c r="C146" s="20" t="s">
        <v>149</v>
      </c>
      <c r="D146" s="20" t="s">
        <v>387</v>
      </c>
      <c r="E146" s="17">
        <v>9</v>
      </c>
      <c r="F146" s="43">
        <v>40</v>
      </c>
      <c r="G146" s="43">
        <v>1</v>
      </c>
      <c r="H146" s="43">
        <v>1</v>
      </c>
      <c r="I146" s="43">
        <v>0</v>
      </c>
      <c r="J146" s="43">
        <v>1</v>
      </c>
      <c r="K146" s="43">
        <v>2</v>
      </c>
      <c r="L146" s="19">
        <v>1</v>
      </c>
    </row>
    <row r="147" spans="1:12">
      <c r="A147" s="36">
        <v>136</v>
      </c>
      <c r="B147" s="21">
        <v>30</v>
      </c>
      <c r="C147" s="20" t="s">
        <v>150</v>
      </c>
      <c r="D147" s="20" t="s">
        <v>151</v>
      </c>
      <c r="E147" s="17">
        <v>0</v>
      </c>
      <c r="F147" s="17">
        <v>100</v>
      </c>
      <c r="G147" s="17">
        <v>2</v>
      </c>
      <c r="H147" s="17">
        <v>2</v>
      </c>
      <c r="I147" s="17">
        <v>0</v>
      </c>
      <c r="J147" s="17">
        <v>2</v>
      </c>
      <c r="K147" s="17">
        <v>2</v>
      </c>
      <c r="L147" s="19">
        <v>2</v>
      </c>
    </row>
    <row r="148" spans="1:12">
      <c r="A148" s="36">
        <v>137</v>
      </c>
      <c r="B148" s="21">
        <v>38</v>
      </c>
      <c r="C148" s="20" t="s">
        <v>152</v>
      </c>
      <c r="D148" s="20" t="s">
        <v>151</v>
      </c>
      <c r="E148" s="17">
        <v>0</v>
      </c>
      <c r="F148" s="17">
        <v>100</v>
      </c>
      <c r="G148" s="17">
        <v>2</v>
      </c>
      <c r="H148" s="17">
        <v>2</v>
      </c>
      <c r="I148" s="17">
        <v>0</v>
      </c>
      <c r="J148" s="17">
        <v>2</v>
      </c>
      <c r="K148" s="17">
        <v>2</v>
      </c>
      <c r="L148" s="19">
        <v>2</v>
      </c>
    </row>
    <row r="149" spans="1:12">
      <c r="A149" s="36">
        <v>138</v>
      </c>
      <c r="B149" s="21">
        <v>34</v>
      </c>
      <c r="C149" s="20" t="s">
        <v>153</v>
      </c>
      <c r="D149" s="20" t="s">
        <v>154</v>
      </c>
      <c r="E149" s="17">
        <v>16</v>
      </c>
      <c r="F149" s="17">
        <v>85</v>
      </c>
      <c r="G149" s="17">
        <v>1</v>
      </c>
      <c r="H149" s="25">
        <v>0</v>
      </c>
      <c r="I149" s="25">
        <v>0</v>
      </c>
      <c r="J149" s="25">
        <v>2</v>
      </c>
      <c r="K149" s="25">
        <v>2</v>
      </c>
      <c r="L149" s="19">
        <v>2</v>
      </c>
    </row>
    <row r="150" spans="1:12">
      <c r="A150" s="36">
        <v>139</v>
      </c>
      <c r="B150" s="21">
        <v>35</v>
      </c>
      <c r="C150" s="20" t="s">
        <v>155</v>
      </c>
      <c r="D150" s="20" t="s">
        <v>154</v>
      </c>
      <c r="E150" s="17">
        <v>39</v>
      </c>
      <c r="F150" s="17">
        <v>88</v>
      </c>
      <c r="G150" s="17">
        <v>1</v>
      </c>
      <c r="H150" s="25">
        <v>1</v>
      </c>
      <c r="I150" s="25">
        <v>0</v>
      </c>
      <c r="J150" s="25">
        <v>2</v>
      </c>
      <c r="K150" s="25">
        <v>2</v>
      </c>
      <c r="L150" s="19">
        <v>2</v>
      </c>
    </row>
    <row r="151" spans="1:12">
      <c r="A151" s="36">
        <v>140</v>
      </c>
      <c r="B151" s="21">
        <v>37</v>
      </c>
      <c r="C151" s="20" t="s">
        <v>156</v>
      </c>
      <c r="D151" s="20" t="s">
        <v>154</v>
      </c>
      <c r="E151" s="17">
        <v>52</v>
      </c>
      <c r="F151" s="17">
        <v>89</v>
      </c>
      <c r="G151" s="17">
        <v>1</v>
      </c>
      <c r="H151" s="25">
        <v>1</v>
      </c>
      <c r="I151" s="25">
        <v>0</v>
      </c>
      <c r="J151" s="25">
        <v>2</v>
      </c>
      <c r="K151" s="25">
        <v>2</v>
      </c>
      <c r="L151" s="19">
        <v>2</v>
      </c>
    </row>
    <row r="152" spans="1:12">
      <c r="A152" s="36">
        <v>141</v>
      </c>
      <c r="B152" s="21">
        <v>2</v>
      </c>
      <c r="C152" s="20" t="s">
        <v>157</v>
      </c>
      <c r="D152" s="20" t="s">
        <v>158</v>
      </c>
      <c r="E152" s="17">
        <v>38</v>
      </c>
      <c r="F152" s="17">
        <v>40</v>
      </c>
      <c r="G152" s="17">
        <v>1</v>
      </c>
      <c r="H152" s="17">
        <v>0</v>
      </c>
      <c r="I152" s="17">
        <v>0</v>
      </c>
      <c r="J152" s="17">
        <v>1</v>
      </c>
      <c r="K152" s="17">
        <v>1</v>
      </c>
      <c r="L152" s="19">
        <v>1</v>
      </c>
    </row>
    <row r="153" spans="1:12">
      <c r="A153" s="36">
        <v>142</v>
      </c>
      <c r="B153" s="21">
        <v>5</v>
      </c>
      <c r="C153" s="20" t="s">
        <v>159</v>
      </c>
      <c r="D153" s="20" t="s">
        <v>158</v>
      </c>
      <c r="E153" s="17">
        <v>40</v>
      </c>
      <c r="F153" s="17">
        <v>43</v>
      </c>
      <c r="G153" s="17">
        <v>1</v>
      </c>
      <c r="H153" s="17">
        <v>0</v>
      </c>
      <c r="I153" s="17">
        <v>0</v>
      </c>
      <c r="J153" s="17">
        <v>1</v>
      </c>
      <c r="K153" s="17">
        <v>1</v>
      </c>
      <c r="L153" s="19">
        <v>1</v>
      </c>
    </row>
    <row r="154" spans="1:12">
      <c r="A154" s="36">
        <v>143</v>
      </c>
      <c r="B154" s="21">
        <v>7</v>
      </c>
      <c r="C154" s="20" t="s">
        <v>160</v>
      </c>
      <c r="D154" s="20" t="s">
        <v>158</v>
      </c>
      <c r="E154" s="17">
        <v>31</v>
      </c>
      <c r="F154" s="17">
        <v>73</v>
      </c>
      <c r="G154" s="17">
        <v>1</v>
      </c>
      <c r="H154" s="17">
        <v>0</v>
      </c>
      <c r="I154" s="17">
        <v>0</v>
      </c>
      <c r="J154" s="17">
        <v>1</v>
      </c>
      <c r="K154" s="17">
        <v>1</v>
      </c>
      <c r="L154" s="19">
        <v>1</v>
      </c>
    </row>
    <row r="155" spans="1:12">
      <c r="A155" s="36">
        <v>144</v>
      </c>
      <c r="B155" s="21">
        <v>11</v>
      </c>
      <c r="C155" s="20" t="s">
        <v>161</v>
      </c>
      <c r="D155" s="20" t="s">
        <v>162</v>
      </c>
      <c r="E155" s="17">
        <v>30</v>
      </c>
      <c r="F155" s="17">
        <v>78</v>
      </c>
      <c r="G155" s="17">
        <v>2</v>
      </c>
      <c r="H155" s="17">
        <v>2</v>
      </c>
      <c r="I155" s="17">
        <v>1</v>
      </c>
      <c r="J155" s="17">
        <v>2</v>
      </c>
      <c r="K155" s="17">
        <v>2</v>
      </c>
      <c r="L155" s="19">
        <v>2</v>
      </c>
    </row>
    <row r="156" spans="1:12">
      <c r="A156" s="36">
        <v>145</v>
      </c>
      <c r="B156" s="21">
        <v>14</v>
      </c>
      <c r="C156" s="20" t="s">
        <v>163</v>
      </c>
      <c r="D156" s="20" t="s">
        <v>162</v>
      </c>
      <c r="E156" s="17">
        <v>35</v>
      </c>
      <c r="F156" s="17">
        <v>79</v>
      </c>
      <c r="G156" s="17">
        <v>2</v>
      </c>
      <c r="H156" s="17">
        <v>2</v>
      </c>
      <c r="I156" s="17">
        <v>0</v>
      </c>
      <c r="J156" s="17">
        <v>2</v>
      </c>
      <c r="K156" s="17">
        <v>2</v>
      </c>
      <c r="L156" s="19">
        <v>2</v>
      </c>
    </row>
    <row r="157" spans="1:12">
      <c r="A157" s="36">
        <v>146</v>
      </c>
      <c r="B157" s="21">
        <v>1</v>
      </c>
      <c r="C157" s="20" t="s">
        <v>164</v>
      </c>
      <c r="D157" s="20" t="s">
        <v>165</v>
      </c>
      <c r="E157" s="17">
        <v>15</v>
      </c>
      <c r="F157" s="17">
        <v>40</v>
      </c>
      <c r="G157" s="17">
        <v>1</v>
      </c>
      <c r="H157" s="17">
        <v>0</v>
      </c>
      <c r="I157" s="17">
        <v>0</v>
      </c>
      <c r="J157" s="17">
        <v>1</v>
      </c>
      <c r="K157" s="17">
        <v>1</v>
      </c>
      <c r="L157" s="19">
        <v>1</v>
      </c>
    </row>
    <row r="158" spans="1:12">
      <c r="A158" s="36">
        <v>147</v>
      </c>
      <c r="B158" s="21">
        <v>3</v>
      </c>
      <c r="C158" s="20" t="s">
        <v>166</v>
      </c>
      <c r="D158" s="20" t="s">
        <v>165</v>
      </c>
      <c r="E158" s="17">
        <v>10</v>
      </c>
      <c r="F158" s="17">
        <v>30</v>
      </c>
      <c r="G158" s="17">
        <v>1</v>
      </c>
      <c r="H158" s="17">
        <v>1</v>
      </c>
      <c r="I158" s="17">
        <v>0</v>
      </c>
      <c r="J158" s="17">
        <v>1</v>
      </c>
      <c r="K158" s="17">
        <v>1</v>
      </c>
      <c r="L158" s="19">
        <v>1</v>
      </c>
    </row>
    <row r="159" spans="1:12">
      <c r="A159" s="36">
        <v>148</v>
      </c>
      <c r="B159" s="21">
        <v>4</v>
      </c>
      <c r="C159" s="20" t="s">
        <v>167</v>
      </c>
      <c r="D159" s="20" t="s">
        <v>165</v>
      </c>
      <c r="E159" s="17">
        <v>50</v>
      </c>
      <c r="F159" s="17">
        <v>50</v>
      </c>
      <c r="G159" s="17">
        <v>1</v>
      </c>
      <c r="H159" s="17">
        <v>0</v>
      </c>
      <c r="I159" s="17">
        <v>0</v>
      </c>
      <c r="J159" s="17">
        <v>1</v>
      </c>
      <c r="K159" s="17">
        <v>1</v>
      </c>
      <c r="L159" s="19">
        <v>1</v>
      </c>
    </row>
    <row r="160" spans="1:12">
      <c r="A160" s="36">
        <v>149</v>
      </c>
      <c r="B160" s="21">
        <v>17</v>
      </c>
      <c r="C160" s="20" t="s">
        <v>168</v>
      </c>
      <c r="D160" s="20" t="s">
        <v>169</v>
      </c>
      <c r="E160" s="17">
        <v>38</v>
      </c>
      <c r="F160" s="17">
        <v>114</v>
      </c>
      <c r="G160" s="17">
        <v>1</v>
      </c>
      <c r="H160" s="17">
        <v>1</v>
      </c>
      <c r="I160" s="17">
        <v>1</v>
      </c>
      <c r="J160" s="17">
        <v>2</v>
      </c>
      <c r="K160" s="17">
        <v>2</v>
      </c>
      <c r="L160" s="19">
        <v>2</v>
      </c>
    </row>
    <row r="161" spans="1:12">
      <c r="A161" s="36">
        <v>150</v>
      </c>
      <c r="B161" s="21">
        <v>18</v>
      </c>
      <c r="C161" s="20" t="s">
        <v>170</v>
      </c>
      <c r="D161" s="20" t="s">
        <v>169</v>
      </c>
      <c r="E161" s="17">
        <v>10</v>
      </c>
      <c r="F161" s="17">
        <v>92</v>
      </c>
      <c r="G161" s="17">
        <v>1</v>
      </c>
      <c r="H161" s="17">
        <v>1</v>
      </c>
      <c r="I161" s="17">
        <v>0</v>
      </c>
      <c r="J161" s="17">
        <v>2</v>
      </c>
      <c r="K161" s="17">
        <v>2</v>
      </c>
      <c r="L161" s="19">
        <v>2</v>
      </c>
    </row>
    <row r="162" spans="1:12">
      <c r="A162" s="36">
        <v>151</v>
      </c>
      <c r="B162" s="21">
        <v>23</v>
      </c>
      <c r="C162" s="20" t="s">
        <v>171</v>
      </c>
      <c r="D162" s="20" t="s">
        <v>172</v>
      </c>
      <c r="E162" s="17">
        <v>0</v>
      </c>
      <c r="F162" s="17">
        <v>4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9">
        <v>0</v>
      </c>
    </row>
    <row r="163" spans="1:12">
      <c r="A163" s="36">
        <v>152</v>
      </c>
      <c r="B163" s="21">
        <v>24</v>
      </c>
      <c r="C163" s="20" t="s">
        <v>173</v>
      </c>
      <c r="D163" s="20" t="s">
        <v>172</v>
      </c>
      <c r="E163" s="17">
        <v>5</v>
      </c>
      <c r="F163" s="17">
        <v>27</v>
      </c>
      <c r="G163" s="17">
        <v>0</v>
      </c>
      <c r="H163" s="17">
        <v>0</v>
      </c>
      <c r="I163" s="17">
        <v>0</v>
      </c>
      <c r="J163" s="17">
        <v>1</v>
      </c>
      <c r="K163" s="17">
        <v>1</v>
      </c>
      <c r="L163" s="19">
        <v>1</v>
      </c>
    </row>
    <row r="164" spans="1:12">
      <c r="A164" s="36">
        <v>153</v>
      </c>
      <c r="B164" s="21">
        <v>8</v>
      </c>
      <c r="C164" s="20" t="s">
        <v>174</v>
      </c>
      <c r="D164" s="20" t="s">
        <v>175</v>
      </c>
      <c r="E164" s="17">
        <v>29</v>
      </c>
      <c r="F164" s="17">
        <v>76</v>
      </c>
      <c r="G164" s="17">
        <v>1</v>
      </c>
      <c r="H164" s="17">
        <v>0</v>
      </c>
      <c r="I164" s="17">
        <v>0</v>
      </c>
      <c r="J164" s="17">
        <v>2</v>
      </c>
      <c r="K164" s="17">
        <v>2</v>
      </c>
      <c r="L164" s="19">
        <v>2</v>
      </c>
    </row>
    <row r="165" spans="1:12">
      <c r="A165" s="36">
        <v>154</v>
      </c>
      <c r="B165" s="21">
        <v>6</v>
      </c>
      <c r="C165" s="20" t="s">
        <v>176</v>
      </c>
      <c r="D165" s="20" t="s">
        <v>177</v>
      </c>
      <c r="E165" s="17">
        <v>51</v>
      </c>
      <c r="F165" s="17">
        <v>55</v>
      </c>
      <c r="G165" s="17">
        <v>1</v>
      </c>
      <c r="H165" s="25">
        <v>0</v>
      </c>
      <c r="I165" s="25">
        <v>0</v>
      </c>
      <c r="J165" s="25">
        <v>1</v>
      </c>
      <c r="K165" s="25">
        <v>1</v>
      </c>
      <c r="L165" s="26">
        <v>1</v>
      </c>
    </row>
    <row r="166" spans="1:12">
      <c r="A166" s="36">
        <v>155</v>
      </c>
      <c r="B166" s="21">
        <v>12</v>
      </c>
      <c r="C166" s="20" t="s">
        <v>178</v>
      </c>
      <c r="D166" s="20" t="s">
        <v>388</v>
      </c>
      <c r="E166" s="25">
        <v>50</v>
      </c>
      <c r="F166" s="25">
        <v>159</v>
      </c>
      <c r="G166" s="17">
        <v>3</v>
      </c>
      <c r="H166" s="25">
        <v>2</v>
      </c>
      <c r="I166" s="25">
        <v>0</v>
      </c>
      <c r="J166" s="25">
        <v>3</v>
      </c>
      <c r="K166" s="25">
        <v>3</v>
      </c>
      <c r="L166" s="26">
        <v>3</v>
      </c>
    </row>
    <row r="167" spans="1:12">
      <c r="A167" s="36">
        <v>156</v>
      </c>
      <c r="B167" s="21">
        <v>13</v>
      </c>
      <c r="C167" s="20" t="s">
        <v>179</v>
      </c>
      <c r="D167" s="20" t="s">
        <v>388</v>
      </c>
      <c r="E167" s="25">
        <v>50</v>
      </c>
      <c r="F167" s="25">
        <v>169</v>
      </c>
      <c r="G167" s="17">
        <v>3</v>
      </c>
      <c r="H167" s="25">
        <v>3</v>
      </c>
      <c r="I167" s="25">
        <v>0</v>
      </c>
      <c r="J167" s="25">
        <v>3</v>
      </c>
      <c r="K167" s="25">
        <v>3</v>
      </c>
      <c r="L167" s="26">
        <v>3</v>
      </c>
    </row>
    <row r="168" spans="1:12">
      <c r="A168" s="36">
        <v>157</v>
      </c>
      <c r="B168" s="21">
        <v>9</v>
      </c>
      <c r="C168" s="20" t="s">
        <v>180</v>
      </c>
      <c r="D168" s="20" t="s">
        <v>389</v>
      </c>
      <c r="E168" s="17">
        <v>45</v>
      </c>
      <c r="F168" s="17">
        <v>69</v>
      </c>
      <c r="G168" s="17">
        <v>1</v>
      </c>
      <c r="H168" s="17">
        <v>0</v>
      </c>
      <c r="I168" s="17">
        <v>0</v>
      </c>
      <c r="J168" s="17">
        <v>1</v>
      </c>
      <c r="K168" s="17">
        <v>1</v>
      </c>
      <c r="L168" s="19">
        <v>1</v>
      </c>
    </row>
    <row r="169" spans="1:12">
      <c r="A169" s="36">
        <v>158</v>
      </c>
      <c r="B169" s="21">
        <v>20</v>
      </c>
      <c r="C169" s="20" t="s">
        <v>181</v>
      </c>
      <c r="D169" s="20" t="s">
        <v>182</v>
      </c>
      <c r="E169" s="17">
        <v>10</v>
      </c>
      <c r="F169" s="17">
        <v>48</v>
      </c>
      <c r="G169" s="17">
        <v>1</v>
      </c>
      <c r="H169" s="17">
        <v>0</v>
      </c>
      <c r="I169" s="17">
        <v>0</v>
      </c>
      <c r="J169" s="17">
        <v>1</v>
      </c>
      <c r="K169" s="17">
        <v>0</v>
      </c>
      <c r="L169" s="19">
        <v>0</v>
      </c>
    </row>
    <row r="170" spans="1:12" ht="13.5" thickBot="1">
      <c r="A170" s="36">
        <v>159</v>
      </c>
      <c r="B170" s="90">
        <v>10</v>
      </c>
      <c r="C170" s="91" t="s">
        <v>183</v>
      </c>
      <c r="D170" s="91" t="s">
        <v>184</v>
      </c>
      <c r="E170" s="135">
        <v>44</v>
      </c>
      <c r="F170" s="135">
        <v>125</v>
      </c>
      <c r="G170" s="92">
        <v>2</v>
      </c>
      <c r="H170" s="92">
        <v>0</v>
      </c>
      <c r="I170" s="92">
        <v>0</v>
      </c>
      <c r="J170" s="92">
        <v>3</v>
      </c>
      <c r="K170" s="92">
        <v>4</v>
      </c>
      <c r="L170" s="93">
        <v>3</v>
      </c>
    </row>
    <row r="171" spans="1:12" ht="13.5" thickBot="1">
      <c r="A171" s="36">
        <v>160</v>
      </c>
      <c r="B171" s="115" t="s">
        <v>477</v>
      </c>
      <c r="C171" s="122"/>
      <c r="D171" s="123"/>
      <c r="E171" s="8">
        <f>SUM(E139:E170)</f>
        <v>779</v>
      </c>
      <c r="F171" s="8">
        <f t="shared" ref="F171:L171" si="13">SUM(F139:F170)</f>
        <v>2141</v>
      </c>
      <c r="G171" s="8">
        <f t="shared" si="13"/>
        <v>38</v>
      </c>
      <c r="H171" s="8">
        <f t="shared" si="13"/>
        <v>25</v>
      </c>
      <c r="I171" s="8">
        <f t="shared" si="13"/>
        <v>2</v>
      </c>
      <c r="J171" s="8">
        <f t="shared" si="13"/>
        <v>46</v>
      </c>
      <c r="K171" s="8">
        <f t="shared" si="13"/>
        <v>49</v>
      </c>
      <c r="L171" s="8">
        <f t="shared" si="13"/>
        <v>45</v>
      </c>
    </row>
    <row r="172" spans="1:12">
      <c r="A172" s="36">
        <v>161</v>
      </c>
      <c r="B172" s="94">
        <v>34</v>
      </c>
      <c r="C172" s="104" t="s">
        <v>390</v>
      </c>
      <c r="D172" s="104" t="s">
        <v>391</v>
      </c>
      <c r="E172" s="97">
        <v>20</v>
      </c>
      <c r="F172" s="97">
        <v>32</v>
      </c>
      <c r="G172" s="97">
        <v>1</v>
      </c>
      <c r="H172" s="97">
        <v>0</v>
      </c>
      <c r="I172" s="97">
        <v>0</v>
      </c>
      <c r="J172" s="97">
        <v>1</v>
      </c>
      <c r="K172" s="97">
        <v>1</v>
      </c>
      <c r="L172" s="99">
        <v>1</v>
      </c>
    </row>
    <row r="173" spans="1:12">
      <c r="A173" s="36">
        <v>162</v>
      </c>
      <c r="B173" s="21">
        <v>54</v>
      </c>
      <c r="C173" s="20" t="s">
        <v>392</v>
      </c>
      <c r="D173" s="20" t="s">
        <v>391</v>
      </c>
      <c r="E173" s="17">
        <v>40</v>
      </c>
      <c r="F173" s="17">
        <v>4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9">
        <v>0</v>
      </c>
    </row>
    <row r="174" spans="1:12">
      <c r="A174" s="36">
        <v>163</v>
      </c>
      <c r="B174" s="21">
        <v>55</v>
      </c>
      <c r="C174" s="20" t="s">
        <v>393</v>
      </c>
      <c r="D174" s="20" t="s">
        <v>391</v>
      </c>
      <c r="E174" s="17">
        <v>30</v>
      </c>
      <c r="F174" s="17">
        <v>0</v>
      </c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9">
        <v>0</v>
      </c>
    </row>
    <row r="175" spans="1:12">
      <c r="A175" s="36">
        <v>164</v>
      </c>
      <c r="B175" s="21">
        <v>59</v>
      </c>
      <c r="C175" s="20" t="s">
        <v>394</v>
      </c>
      <c r="D175" s="20" t="s">
        <v>391</v>
      </c>
      <c r="E175" s="17">
        <v>70</v>
      </c>
      <c r="F175" s="17">
        <v>50</v>
      </c>
      <c r="G175" s="17">
        <v>1</v>
      </c>
      <c r="H175" s="17">
        <v>0</v>
      </c>
      <c r="I175" s="17">
        <v>0</v>
      </c>
      <c r="J175" s="17">
        <v>2</v>
      </c>
      <c r="K175" s="17">
        <v>2</v>
      </c>
      <c r="L175" s="19">
        <v>2</v>
      </c>
    </row>
    <row r="176" spans="1:12">
      <c r="A176" s="36">
        <v>165</v>
      </c>
      <c r="B176" s="21">
        <v>60</v>
      </c>
      <c r="C176" s="20" t="s">
        <v>395</v>
      </c>
      <c r="D176" s="20" t="s">
        <v>391</v>
      </c>
      <c r="E176" s="17">
        <v>40</v>
      </c>
      <c r="F176" s="17">
        <v>55</v>
      </c>
      <c r="G176" s="17">
        <v>1</v>
      </c>
      <c r="H176" s="17">
        <v>0</v>
      </c>
      <c r="I176" s="17">
        <v>0</v>
      </c>
      <c r="J176" s="17">
        <v>1</v>
      </c>
      <c r="K176" s="17">
        <v>1</v>
      </c>
      <c r="L176" s="19">
        <v>1</v>
      </c>
    </row>
    <row r="177" spans="1:12">
      <c r="A177" s="36">
        <v>166</v>
      </c>
      <c r="B177" s="21">
        <v>62</v>
      </c>
      <c r="C177" s="20" t="s">
        <v>396</v>
      </c>
      <c r="D177" s="20" t="s">
        <v>391</v>
      </c>
      <c r="E177" s="17">
        <v>40</v>
      </c>
      <c r="F177" s="17">
        <v>23</v>
      </c>
      <c r="G177" s="17">
        <v>0</v>
      </c>
      <c r="H177" s="17">
        <v>0</v>
      </c>
      <c r="I177" s="17">
        <v>0</v>
      </c>
      <c r="J177" s="17">
        <v>1</v>
      </c>
      <c r="K177" s="17">
        <v>1</v>
      </c>
      <c r="L177" s="19">
        <v>1</v>
      </c>
    </row>
    <row r="178" spans="1:12">
      <c r="A178" s="36">
        <v>167</v>
      </c>
      <c r="B178" s="21">
        <v>69</v>
      </c>
      <c r="C178" s="20" t="s">
        <v>397</v>
      </c>
      <c r="D178" s="20" t="s">
        <v>391</v>
      </c>
      <c r="E178" s="17">
        <v>40</v>
      </c>
      <c r="F178" s="17">
        <v>78</v>
      </c>
      <c r="G178" s="17">
        <v>2</v>
      </c>
      <c r="H178" s="17">
        <v>0</v>
      </c>
      <c r="I178" s="17">
        <v>0</v>
      </c>
      <c r="J178" s="17">
        <v>2</v>
      </c>
      <c r="K178" s="17">
        <v>2</v>
      </c>
      <c r="L178" s="19">
        <v>2</v>
      </c>
    </row>
    <row r="179" spans="1:12">
      <c r="A179" s="36">
        <v>168</v>
      </c>
      <c r="B179" s="21">
        <v>37</v>
      </c>
      <c r="C179" s="20" t="s">
        <v>398</v>
      </c>
      <c r="D179" s="20" t="s">
        <v>399</v>
      </c>
      <c r="E179" s="17">
        <v>20</v>
      </c>
      <c r="F179" s="17">
        <v>42</v>
      </c>
      <c r="G179" s="17">
        <v>1</v>
      </c>
      <c r="H179" s="17">
        <v>0</v>
      </c>
      <c r="I179" s="17">
        <v>0</v>
      </c>
      <c r="J179" s="17">
        <v>1</v>
      </c>
      <c r="K179" s="17">
        <v>1</v>
      </c>
      <c r="L179" s="19">
        <v>1</v>
      </c>
    </row>
    <row r="180" spans="1:12">
      <c r="A180" s="36">
        <v>169</v>
      </c>
      <c r="B180" s="21">
        <v>61</v>
      </c>
      <c r="C180" s="20" t="s">
        <v>400</v>
      </c>
      <c r="D180" s="20" t="s">
        <v>399</v>
      </c>
      <c r="E180" s="17">
        <v>20</v>
      </c>
      <c r="F180" s="17">
        <v>40</v>
      </c>
      <c r="G180" s="17">
        <v>1</v>
      </c>
      <c r="H180" s="17">
        <v>0</v>
      </c>
      <c r="I180" s="17">
        <v>0</v>
      </c>
      <c r="J180" s="17">
        <v>1</v>
      </c>
      <c r="K180" s="17">
        <v>1</v>
      </c>
      <c r="L180" s="19">
        <v>1</v>
      </c>
    </row>
    <row r="181" spans="1:12">
      <c r="A181" s="36">
        <v>170</v>
      </c>
      <c r="B181" s="21">
        <v>67</v>
      </c>
      <c r="C181" s="20" t="s">
        <v>401</v>
      </c>
      <c r="D181" s="20" t="s">
        <v>399</v>
      </c>
      <c r="E181" s="17">
        <v>30</v>
      </c>
      <c r="F181" s="17">
        <v>60</v>
      </c>
      <c r="G181" s="17">
        <v>1</v>
      </c>
      <c r="H181" s="17">
        <v>0</v>
      </c>
      <c r="I181" s="17">
        <v>0</v>
      </c>
      <c r="J181" s="17">
        <v>1</v>
      </c>
      <c r="K181" s="17">
        <v>1</v>
      </c>
      <c r="L181" s="19">
        <v>1</v>
      </c>
    </row>
    <row r="182" spans="1:12">
      <c r="A182" s="36">
        <v>171</v>
      </c>
      <c r="B182" s="21">
        <v>52</v>
      </c>
      <c r="C182" s="20" t="s">
        <v>402</v>
      </c>
      <c r="D182" s="20" t="s">
        <v>403</v>
      </c>
      <c r="E182" s="17">
        <v>20</v>
      </c>
      <c r="F182" s="17">
        <v>31</v>
      </c>
      <c r="G182" s="17">
        <v>0</v>
      </c>
      <c r="H182" s="17">
        <v>0</v>
      </c>
      <c r="I182" s="17">
        <v>0</v>
      </c>
      <c r="J182" s="17">
        <v>1</v>
      </c>
      <c r="K182" s="17">
        <v>1</v>
      </c>
      <c r="L182" s="19">
        <v>1</v>
      </c>
    </row>
    <row r="183" spans="1:12">
      <c r="A183" s="36">
        <v>172</v>
      </c>
      <c r="B183" s="21">
        <v>63</v>
      </c>
      <c r="C183" s="20" t="s">
        <v>404</v>
      </c>
      <c r="D183" s="20" t="s">
        <v>405</v>
      </c>
      <c r="E183" s="17">
        <v>30</v>
      </c>
      <c r="F183" s="17">
        <v>37</v>
      </c>
      <c r="G183" s="17">
        <v>1</v>
      </c>
      <c r="H183" s="17">
        <v>0</v>
      </c>
      <c r="I183" s="17">
        <v>0</v>
      </c>
      <c r="J183" s="17">
        <v>1</v>
      </c>
      <c r="K183" s="17">
        <v>1</v>
      </c>
      <c r="L183" s="19">
        <v>1</v>
      </c>
    </row>
    <row r="184" spans="1:12">
      <c r="A184" s="36">
        <v>173</v>
      </c>
      <c r="B184" s="21">
        <v>58</v>
      </c>
      <c r="C184" s="20" t="s">
        <v>406</v>
      </c>
      <c r="D184" s="20" t="s">
        <v>407</v>
      </c>
      <c r="E184" s="17">
        <v>60</v>
      </c>
      <c r="F184" s="17">
        <v>49</v>
      </c>
      <c r="G184" s="17">
        <v>1</v>
      </c>
      <c r="H184" s="17">
        <v>0</v>
      </c>
      <c r="I184" s="17">
        <v>0</v>
      </c>
      <c r="J184" s="17">
        <v>1</v>
      </c>
      <c r="K184" s="17">
        <v>1</v>
      </c>
      <c r="L184" s="19">
        <v>1</v>
      </c>
    </row>
    <row r="185" spans="1:12">
      <c r="A185" s="36">
        <v>174</v>
      </c>
      <c r="B185" s="21">
        <v>64</v>
      </c>
      <c r="C185" s="20" t="s">
        <v>408</v>
      </c>
      <c r="D185" s="20" t="s">
        <v>409</v>
      </c>
      <c r="E185" s="17">
        <v>40</v>
      </c>
      <c r="F185" s="17">
        <v>58</v>
      </c>
      <c r="G185" s="17">
        <v>1</v>
      </c>
      <c r="H185" s="17">
        <v>0</v>
      </c>
      <c r="I185" s="17">
        <v>0</v>
      </c>
      <c r="J185" s="17">
        <v>1</v>
      </c>
      <c r="K185" s="17">
        <v>1</v>
      </c>
      <c r="L185" s="19">
        <v>1</v>
      </c>
    </row>
    <row r="186" spans="1:12">
      <c r="A186" s="36">
        <v>175</v>
      </c>
      <c r="B186" s="21">
        <v>65</v>
      </c>
      <c r="C186" s="20" t="s">
        <v>410</v>
      </c>
      <c r="D186" s="20" t="s">
        <v>409</v>
      </c>
      <c r="E186" s="17">
        <v>15</v>
      </c>
      <c r="F186" s="17">
        <v>36</v>
      </c>
      <c r="G186" s="17">
        <v>0</v>
      </c>
      <c r="H186" s="17">
        <v>0</v>
      </c>
      <c r="I186" s="17">
        <v>0</v>
      </c>
      <c r="J186" s="17">
        <v>1</v>
      </c>
      <c r="K186" s="17">
        <v>1</v>
      </c>
      <c r="L186" s="19">
        <v>1</v>
      </c>
    </row>
    <row r="187" spans="1:12">
      <c r="A187" s="36">
        <v>176</v>
      </c>
      <c r="B187" s="21">
        <v>66</v>
      </c>
      <c r="C187" s="20" t="s">
        <v>411</v>
      </c>
      <c r="D187" s="20" t="s">
        <v>409</v>
      </c>
      <c r="E187" s="17">
        <v>30</v>
      </c>
      <c r="F187" s="17">
        <v>60</v>
      </c>
      <c r="G187" s="17">
        <v>1</v>
      </c>
      <c r="H187" s="17">
        <v>0</v>
      </c>
      <c r="I187" s="17">
        <v>0</v>
      </c>
      <c r="J187" s="17">
        <v>1</v>
      </c>
      <c r="K187" s="17">
        <v>1</v>
      </c>
      <c r="L187" s="19">
        <v>1</v>
      </c>
    </row>
    <row r="188" spans="1:12">
      <c r="A188" s="36">
        <v>177</v>
      </c>
      <c r="B188" s="21">
        <v>68</v>
      </c>
      <c r="C188" s="20" t="s">
        <v>412</v>
      </c>
      <c r="D188" s="20" t="s">
        <v>413</v>
      </c>
      <c r="E188" s="17">
        <v>25</v>
      </c>
      <c r="F188" s="17">
        <v>73</v>
      </c>
      <c r="G188" s="17">
        <v>1</v>
      </c>
      <c r="H188" s="17">
        <v>0</v>
      </c>
      <c r="I188" s="17">
        <v>0</v>
      </c>
      <c r="J188" s="17">
        <v>2</v>
      </c>
      <c r="K188" s="17">
        <v>2</v>
      </c>
      <c r="L188" s="19">
        <v>2</v>
      </c>
    </row>
    <row r="189" spans="1:12" ht="13.5" thickBot="1">
      <c r="A189" s="36">
        <v>178</v>
      </c>
      <c r="B189" s="90">
        <v>53</v>
      </c>
      <c r="C189" s="91" t="s">
        <v>414</v>
      </c>
      <c r="D189" s="91" t="s">
        <v>415</v>
      </c>
      <c r="E189" s="92">
        <v>20</v>
      </c>
      <c r="F189" s="92">
        <v>26</v>
      </c>
      <c r="G189" s="92">
        <v>0</v>
      </c>
      <c r="H189" s="92">
        <v>0</v>
      </c>
      <c r="I189" s="92">
        <v>0</v>
      </c>
      <c r="J189" s="92">
        <v>1</v>
      </c>
      <c r="K189" s="92">
        <v>1</v>
      </c>
      <c r="L189" s="93">
        <v>1</v>
      </c>
    </row>
    <row r="190" spans="1:12" ht="13.5" thickBot="1">
      <c r="A190" s="36">
        <v>179</v>
      </c>
      <c r="B190" s="115" t="s">
        <v>185</v>
      </c>
      <c r="C190" s="122"/>
      <c r="D190" s="123"/>
      <c r="E190" s="8">
        <f>SUM(E172:E189)</f>
        <v>590</v>
      </c>
      <c r="F190" s="8">
        <f t="shared" ref="F190:L190" si="14">SUM(F172:F189)</f>
        <v>754</v>
      </c>
      <c r="G190" s="8">
        <f t="shared" si="14"/>
        <v>13</v>
      </c>
      <c r="H190" s="8">
        <f t="shared" si="14"/>
        <v>0</v>
      </c>
      <c r="I190" s="8">
        <f t="shared" si="14"/>
        <v>0</v>
      </c>
      <c r="J190" s="8">
        <f t="shared" si="14"/>
        <v>19</v>
      </c>
      <c r="K190" s="8">
        <f t="shared" si="14"/>
        <v>19</v>
      </c>
      <c r="L190" s="8">
        <f t="shared" si="14"/>
        <v>19</v>
      </c>
    </row>
    <row r="191" spans="1:12">
      <c r="A191" s="36">
        <v>180</v>
      </c>
      <c r="B191" s="94">
        <v>9</v>
      </c>
      <c r="C191" s="104" t="s">
        <v>186</v>
      </c>
      <c r="D191" s="104" t="s">
        <v>416</v>
      </c>
      <c r="E191" s="97">
        <v>30</v>
      </c>
      <c r="F191" s="97">
        <v>27</v>
      </c>
      <c r="G191" s="97">
        <v>2</v>
      </c>
      <c r="H191" s="97">
        <v>2</v>
      </c>
      <c r="I191" s="97">
        <v>0</v>
      </c>
      <c r="J191" s="98">
        <v>1</v>
      </c>
      <c r="K191" s="97">
        <v>1</v>
      </c>
      <c r="L191" s="99">
        <v>1</v>
      </c>
    </row>
    <row r="192" spans="1:12">
      <c r="A192" s="36">
        <v>181</v>
      </c>
      <c r="B192" s="21">
        <v>10</v>
      </c>
      <c r="C192" s="20" t="s">
        <v>187</v>
      </c>
      <c r="D192" s="37" t="s">
        <v>416</v>
      </c>
      <c r="E192" s="17">
        <v>20</v>
      </c>
      <c r="F192" s="17">
        <v>87</v>
      </c>
      <c r="G192" s="17">
        <v>2</v>
      </c>
      <c r="H192" s="17">
        <v>1</v>
      </c>
      <c r="I192" s="17">
        <v>0</v>
      </c>
      <c r="J192" s="18">
        <v>2</v>
      </c>
      <c r="K192" s="17">
        <v>2</v>
      </c>
      <c r="L192" s="19">
        <v>2</v>
      </c>
    </row>
    <row r="193" spans="1:12">
      <c r="A193" s="36">
        <v>182</v>
      </c>
      <c r="B193" s="21">
        <v>1</v>
      </c>
      <c r="C193" s="20" t="s">
        <v>188</v>
      </c>
      <c r="D193" s="20" t="s">
        <v>417</v>
      </c>
      <c r="E193" s="17">
        <v>12</v>
      </c>
      <c r="F193" s="17">
        <v>45</v>
      </c>
      <c r="G193" s="17">
        <v>1</v>
      </c>
      <c r="H193" s="17">
        <v>0</v>
      </c>
      <c r="I193" s="17">
        <v>0</v>
      </c>
      <c r="J193" s="18">
        <v>1</v>
      </c>
      <c r="K193" s="17">
        <v>2</v>
      </c>
      <c r="L193" s="19">
        <v>1</v>
      </c>
    </row>
    <row r="194" spans="1:12">
      <c r="A194" s="36">
        <v>183</v>
      </c>
      <c r="B194" s="21">
        <v>2</v>
      </c>
      <c r="C194" s="20" t="s">
        <v>189</v>
      </c>
      <c r="D194" s="20" t="s">
        <v>417</v>
      </c>
      <c r="E194" s="17">
        <v>16</v>
      </c>
      <c r="F194" s="17">
        <v>46</v>
      </c>
      <c r="G194" s="17">
        <v>1</v>
      </c>
      <c r="H194" s="17">
        <v>0</v>
      </c>
      <c r="I194" s="17">
        <v>0</v>
      </c>
      <c r="J194" s="18">
        <v>1</v>
      </c>
      <c r="K194" s="17">
        <v>2</v>
      </c>
      <c r="L194" s="19">
        <v>1</v>
      </c>
    </row>
    <row r="195" spans="1:12">
      <c r="A195" s="36">
        <v>184</v>
      </c>
      <c r="B195" s="21">
        <v>5</v>
      </c>
      <c r="C195" s="20" t="s">
        <v>190</v>
      </c>
      <c r="D195" s="20" t="s">
        <v>417</v>
      </c>
      <c r="E195" s="17">
        <v>48</v>
      </c>
      <c r="F195" s="17">
        <v>62</v>
      </c>
      <c r="G195" s="17">
        <v>1</v>
      </c>
      <c r="H195" s="17">
        <v>0</v>
      </c>
      <c r="I195" s="17">
        <v>0</v>
      </c>
      <c r="J195" s="18">
        <v>1</v>
      </c>
      <c r="K195" s="17">
        <v>2</v>
      </c>
      <c r="L195" s="19">
        <v>1</v>
      </c>
    </row>
    <row r="196" spans="1:12" ht="24">
      <c r="A196" s="36">
        <v>185</v>
      </c>
      <c r="B196" s="21">
        <v>3</v>
      </c>
      <c r="C196" s="20" t="s">
        <v>418</v>
      </c>
      <c r="D196" s="46" t="s">
        <v>419</v>
      </c>
      <c r="E196" s="17">
        <v>15</v>
      </c>
      <c r="F196" s="17">
        <v>51</v>
      </c>
      <c r="G196" s="17">
        <v>1</v>
      </c>
      <c r="H196" s="17">
        <v>0</v>
      </c>
      <c r="I196" s="17">
        <v>0</v>
      </c>
      <c r="J196" s="18">
        <v>1</v>
      </c>
      <c r="K196" s="17">
        <v>2</v>
      </c>
      <c r="L196" s="19">
        <v>1</v>
      </c>
    </row>
    <row r="197" spans="1:12" ht="24">
      <c r="A197" s="36">
        <v>186</v>
      </c>
      <c r="B197" s="21">
        <v>13</v>
      </c>
      <c r="C197" s="20" t="s">
        <v>303</v>
      </c>
      <c r="D197" s="46" t="s">
        <v>419</v>
      </c>
      <c r="E197" s="17">
        <v>45</v>
      </c>
      <c r="F197" s="17">
        <v>54</v>
      </c>
      <c r="G197" s="17">
        <v>1</v>
      </c>
      <c r="H197" s="17">
        <v>0</v>
      </c>
      <c r="I197" s="17">
        <v>0</v>
      </c>
      <c r="J197" s="18">
        <v>1</v>
      </c>
      <c r="K197" s="17">
        <v>2</v>
      </c>
      <c r="L197" s="19">
        <v>1</v>
      </c>
    </row>
    <row r="198" spans="1:12">
      <c r="A198" s="36">
        <v>187</v>
      </c>
      <c r="B198" s="21">
        <v>7</v>
      </c>
      <c r="C198" s="20" t="s">
        <v>420</v>
      </c>
      <c r="D198" s="27" t="s">
        <v>421</v>
      </c>
      <c r="E198" s="17">
        <v>58</v>
      </c>
      <c r="F198" s="17">
        <v>49</v>
      </c>
      <c r="G198" s="17">
        <v>2</v>
      </c>
      <c r="H198" s="17">
        <v>2</v>
      </c>
      <c r="I198" s="17">
        <v>0</v>
      </c>
      <c r="J198" s="18">
        <v>1</v>
      </c>
      <c r="K198" s="17">
        <v>2</v>
      </c>
      <c r="L198" s="19">
        <v>1</v>
      </c>
    </row>
    <row r="199" spans="1:12">
      <c r="A199" s="36">
        <v>188</v>
      </c>
      <c r="B199" s="21">
        <v>11</v>
      </c>
      <c r="C199" s="20" t="s">
        <v>422</v>
      </c>
      <c r="D199" s="27" t="s">
        <v>423</v>
      </c>
      <c r="E199" s="17">
        <v>65</v>
      </c>
      <c r="F199" s="17">
        <v>88</v>
      </c>
      <c r="G199" s="17">
        <v>2</v>
      </c>
      <c r="H199" s="17">
        <v>0</v>
      </c>
      <c r="I199" s="17">
        <v>0</v>
      </c>
      <c r="J199" s="18">
        <v>2</v>
      </c>
      <c r="K199" s="17">
        <v>1</v>
      </c>
      <c r="L199" s="19">
        <v>1</v>
      </c>
    </row>
    <row r="200" spans="1:12">
      <c r="A200" s="36">
        <v>189</v>
      </c>
      <c r="B200" s="21">
        <v>6</v>
      </c>
      <c r="C200" s="20" t="s">
        <v>424</v>
      </c>
      <c r="D200" s="46" t="s">
        <v>425</v>
      </c>
      <c r="E200" s="17">
        <v>25</v>
      </c>
      <c r="F200" s="17">
        <v>61</v>
      </c>
      <c r="G200" s="17">
        <v>1</v>
      </c>
      <c r="H200" s="17">
        <v>0</v>
      </c>
      <c r="I200" s="17">
        <v>0</v>
      </c>
      <c r="J200" s="18">
        <v>1</v>
      </c>
      <c r="K200" s="17">
        <v>1</v>
      </c>
      <c r="L200" s="19">
        <v>1</v>
      </c>
    </row>
    <row r="201" spans="1:12" ht="13.5" thickBot="1">
      <c r="A201" s="36">
        <v>190</v>
      </c>
      <c r="B201" s="90">
        <v>12</v>
      </c>
      <c r="C201" s="91" t="s">
        <v>426</v>
      </c>
      <c r="D201" s="91" t="s">
        <v>191</v>
      </c>
      <c r="E201" s="92">
        <v>20</v>
      </c>
      <c r="F201" s="92">
        <v>53</v>
      </c>
      <c r="G201" s="92">
        <v>1</v>
      </c>
      <c r="H201" s="92">
        <v>0</v>
      </c>
      <c r="I201" s="92">
        <v>0</v>
      </c>
      <c r="J201" s="108">
        <v>1</v>
      </c>
      <c r="K201" s="92">
        <v>3</v>
      </c>
      <c r="L201" s="93">
        <v>1</v>
      </c>
    </row>
    <row r="202" spans="1:12" ht="13.5" thickBot="1">
      <c r="A202" s="36">
        <v>191</v>
      </c>
      <c r="B202" s="115" t="s">
        <v>478</v>
      </c>
      <c r="C202" s="122"/>
      <c r="D202" s="123"/>
      <c r="E202" s="8">
        <f>SUM(E191:E201)</f>
        <v>354</v>
      </c>
      <c r="F202" s="8">
        <f t="shared" ref="F202:L202" si="15">SUM(F191:F201)</f>
        <v>623</v>
      </c>
      <c r="G202" s="8">
        <f t="shared" si="15"/>
        <v>15</v>
      </c>
      <c r="H202" s="8">
        <f t="shared" si="15"/>
        <v>5</v>
      </c>
      <c r="I202" s="8">
        <f t="shared" si="15"/>
        <v>0</v>
      </c>
      <c r="J202" s="8">
        <f t="shared" si="15"/>
        <v>13</v>
      </c>
      <c r="K202" s="8">
        <f t="shared" si="15"/>
        <v>20</v>
      </c>
      <c r="L202" s="8">
        <f t="shared" si="15"/>
        <v>12</v>
      </c>
    </row>
    <row r="203" spans="1:12">
      <c r="A203" s="36">
        <v>192</v>
      </c>
      <c r="B203" s="94">
        <v>29</v>
      </c>
      <c r="C203" s="104" t="s">
        <v>192</v>
      </c>
      <c r="D203" s="104" t="s">
        <v>193</v>
      </c>
      <c r="E203" s="97">
        <v>35</v>
      </c>
      <c r="F203" s="97">
        <v>47</v>
      </c>
      <c r="G203" s="97">
        <v>1</v>
      </c>
      <c r="H203" s="97">
        <v>0</v>
      </c>
      <c r="I203" s="97">
        <v>0</v>
      </c>
      <c r="J203" s="97">
        <v>1</v>
      </c>
      <c r="K203" s="97">
        <v>2</v>
      </c>
      <c r="L203" s="99">
        <v>1</v>
      </c>
    </row>
    <row r="204" spans="1:12">
      <c r="A204" s="36">
        <v>193</v>
      </c>
      <c r="B204" s="21">
        <v>31</v>
      </c>
      <c r="C204" s="20" t="s">
        <v>194</v>
      </c>
      <c r="D204" s="20" t="s">
        <v>195</v>
      </c>
      <c r="E204" s="17">
        <v>46</v>
      </c>
      <c r="F204" s="17">
        <v>60</v>
      </c>
      <c r="G204" s="17">
        <v>1</v>
      </c>
      <c r="H204" s="17">
        <v>1</v>
      </c>
      <c r="I204" s="17">
        <v>0</v>
      </c>
      <c r="J204" s="17">
        <v>1</v>
      </c>
      <c r="K204" s="17">
        <v>1</v>
      </c>
      <c r="L204" s="19">
        <v>1</v>
      </c>
    </row>
    <row r="205" spans="1:12">
      <c r="A205" s="36">
        <v>194</v>
      </c>
      <c r="B205" s="21">
        <v>32</v>
      </c>
      <c r="C205" s="20" t="s">
        <v>196</v>
      </c>
      <c r="D205" s="20" t="s">
        <v>195</v>
      </c>
      <c r="E205" s="17">
        <v>34</v>
      </c>
      <c r="F205" s="17">
        <v>50</v>
      </c>
      <c r="G205" s="17">
        <v>1</v>
      </c>
      <c r="H205" s="17">
        <v>1</v>
      </c>
      <c r="I205" s="17">
        <v>0</v>
      </c>
      <c r="J205" s="17">
        <v>1</v>
      </c>
      <c r="K205" s="17">
        <v>1</v>
      </c>
      <c r="L205" s="19">
        <v>1</v>
      </c>
    </row>
    <row r="206" spans="1:12">
      <c r="A206" s="36">
        <v>195</v>
      </c>
      <c r="B206" s="21">
        <v>33</v>
      </c>
      <c r="C206" s="20" t="s">
        <v>197</v>
      </c>
      <c r="D206" s="20" t="s">
        <v>195</v>
      </c>
      <c r="E206" s="17">
        <v>27</v>
      </c>
      <c r="F206" s="17">
        <v>45</v>
      </c>
      <c r="G206" s="17">
        <v>1</v>
      </c>
      <c r="H206" s="17">
        <v>1</v>
      </c>
      <c r="I206" s="17">
        <v>0</v>
      </c>
      <c r="J206" s="17">
        <v>1</v>
      </c>
      <c r="K206" s="17">
        <v>1</v>
      </c>
      <c r="L206" s="19">
        <v>1</v>
      </c>
    </row>
    <row r="207" spans="1:12">
      <c r="A207" s="36">
        <v>196</v>
      </c>
      <c r="B207" s="21">
        <v>34</v>
      </c>
      <c r="C207" s="20" t="s">
        <v>198</v>
      </c>
      <c r="D207" s="20" t="s">
        <v>199</v>
      </c>
      <c r="E207" s="17">
        <v>36</v>
      </c>
      <c r="F207" s="17">
        <v>78</v>
      </c>
      <c r="G207" s="17">
        <v>2</v>
      </c>
      <c r="H207" s="17">
        <v>0</v>
      </c>
      <c r="I207" s="17">
        <v>0</v>
      </c>
      <c r="J207" s="17">
        <v>2</v>
      </c>
      <c r="K207" s="17">
        <v>2</v>
      </c>
      <c r="L207" s="19">
        <v>2</v>
      </c>
    </row>
    <row r="208" spans="1:12">
      <c r="A208" s="36">
        <v>197</v>
      </c>
      <c r="B208" s="21">
        <v>35</v>
      </c>
      <c r="C208" s="20" t="s">
        <v>200</v>
      </c>
      <c r="D208" s="20" t="s">
        <v>199</v>
      </c>
      <c r="E208" s="17">
        <v>41</v>
      </c>
      <c r="F208" s="17">
        <v>71</v>
      </c>
      <c r="G208" s="17">
        <v>1</v>
      </c>
      <c r="H208" s="17">
        <v>0</v>
      </c>
      <c r="I208" s="17">
        <v>0</v>
      </c>
      <c r="J208" s="17">
        <v>1</v>
      </c>
      <c r="K208" s="17">
        <v>1</v>
      </c>
      <c r="L208" s="19">
        <v>1</v>
      </c>
    </row>
    <row r="209" spans="1:12">
      <c r="A209" s="36">
        <v>198</v>
      </c>
      <c r="B209" s="21">
        <v>36</v>
      </c>
      <c r="C209" s="20" t="s">
        <v>427</v>
      </c>
      <c r="D209" s="20" t="s">
        <v>199</v>
      </c>
      <c r="E209" s="17">
        <v>82</v>
      </c>
      <c r="F209" s="17">
        <v>127</v>
      </c>
      <c r="G209" s="17">
        <v>2</v>
      </c>
      <c r="H209" s="17">
        <v>0</v>
      </c>
      <c r="I209" s="17">
        <v>0</v>
      </c>
      <c r="J209" s="17">
        <v>3</v>
      </c>
      <c r="K209" s="17">
        <v>5</v>
      </c>
      <c r="L209" s="19">
        <v>3</v>
      </c>
    </row>
    <row r="210" spans="1:12">
      <c r="A210" s="36">
        <v>199</v>
      </c>
      <c r="B210" s="21">
        <v>37</v>
      </c>
      <c r="C210" s="20" t="s">
        <v>201</v>
      </c>
      <c r="D210" s="20" t="s">
        <v>199</v>
      </c>
      <c r="E210" s="17">
        <v>32</v>
      </c>
      <c r="F210" s="17">
        <v>78</v>
      </c>
      <c r="G210" s="17">
        <v>2</v>
      </c>
      <c r="H210" s="17">
        <v>0</v>
      </c>
      <c r="I210" s="17">
        <v>0</v>
      </c>
      <c r="J210" s="17">
        <v>2</v>
      </c>
      <c r="K210" s="17">
        <v>2</v>
      </c>
      <c r="L210" s="19">
        <v>2</v>
      </c>
    </row>
    <row r="211" spans="1:12">
      <c r="A211" s="36">
        <v>200</v>
      </c>
      <c r="B211" s="21">
        <v>38</v>
      </c>
      <c r="C211" s="20" t="s">
        <v>202</v>
      </c>
      <c r="D211" s="20" t="s">
        <v>428</v>
      </c>
      <c r="E211" s="17">
        <v>25</v>
      </c>
      <c r="F211" s="17">
        <v>54</v>
      </c>
      <c r="G211" s="17">
        <v>1</v>
      </c>
      <c r="H211" s="17">
        <v>0</v>
      </c>
      <c r="I211" s="17">
        <v>0</v>
      </c>
      <c r="J211" s="17">
        <v>1</v>
      </c>
      <c r="K211" s="17">
        <v>1</v>
      </c>
      <c r="L211" s="19">
        <v>1</v>
      </c>
    </row>
    <row r="212" spans="1:12">
      <c r="A212" s="36">
        <v>201</v>
      </c>
      <c r="B212" s="21">
        <v>41</v>
      </c>
      <c r="C212" s="20" t="s">
        <v>203</v>
      </c>
      <c r="D212" s="20" t="s">
        <v>428</v>
      </c>
      <c r="E212" s="17">
        <v>19</v>
      </c>
      <c r="F212" s="17">
        <v>40</v>
      </c>
      <c r="G212" s="17">
        <v>1</v>
      </c>
      <c r="H212" s="17">
        <v>0</v>
      </c>
      <c r="I212" s="17">
        <v>0</v>
      </c>
      <c r="J212" s="17">
        <v>1</v>
      </c>
      <c r="K212" s="17">
        <v>1</v>
      </c>
      <c r="L212" s="19">
        <v>1</v>
      </c>
    </row>
    <row r="213" spans="1:12">
      <c r="A213" s="36">
        <v>202</v>
      </c>
      <c r="B213" s="21">
        <v>30</v>
      </c>
      <c r="C213" s="20" t="s">
        <v>429</v>
      </c>
      <c r="D213" s="20" t="s">
        <v>430</v>
      </c>
      <c r="E213" s="17">
        <v>42</v>
      </c>
      <c r="F213" s="17">
        <v>138</v>
      </c>
      <c r="G213" s="17">
        <v>3</v>
      </c>
      <c r="H213" s="17">
        <v>0</v>
      </c>
      <c r="I213" s="17">
        <v>0</v>
      </c>
      <c r="J213" s="17">
        <v>3</v>
      </c>
      <c r="K213" s="17">
        <v>3</v>
      </c>
      <c r="L213" s="19">
        <v>3</v>
      </c>
    </row>
    <row r="214" spans="1:12">
      <c r="A214" s="36">
        <v>203</v>
      </c>
      <c r="B214" s="21">
        <v>28</v>
      </c>
      <c r="C214" s="20" t="s">
        <v>204</v>
      </c>
      <c r="D214" s="20" t="s">
        <v>205</v>
      </c>
      <c r="E214" s="17">
        <v>9</v>
      </c>
      <c r="F214" s="17">
        <v>27</v>
      </c>
      <c r="G214" s="17">
        <v>0</v>
      </c>
      <c r="H214" s="17">
        <v>0</v>
      </c>
      <c r="I214" s="17">
        <v>0</v>
      </c>
      <c r="J214" s="17">
        <v>1</v>
      </c>
      <c r="K214" s="17">
        <v>1</v>
      </c>
      <c r="L214" s="19">
        <v>1</v>
      </c>
    </row>
    <row r="215" spans="1:12">
      <c r="A215" s="36">
        <v>204</v>
      </c>
      <c r="B215" s="21">
        <v>42</v>
      </c>
      <c r="C215" s="20" t="s">
        <v>206</v>
      </c>
      <c r="D215" s="20" t="s">
        <v>431</v>
      </c>
      <c r="E215" s="17">
        <v>46</v>
      </c>
      <c r="F215" s="17">
        <v>145</v>
      </c>
      <c r="G215" s="17">
        <v>3</v>
      </c>
      <c r="H215" s="17">
        <v>3</v>
      </c>
      <c r="I215" s="17">
        <v>0</v>
      </c>
      <c r="J215" s="17">
        <v>3</v>
      </c>
      <c r="K215" s="17">
        <v>3</v>
      </c>
      <c r="L215" s="19">
        <v>3</v>
      </c>
    </row>
    <row r="216" spans="1:12" ht="13.5" thickBot="1">
      <c r="A216" s="36">
        <v>205</v>
      </c>
      <c r="B216" s="90">
        <v>43</v>
      </c>
      <c r="C216" s="91" t="s">
        <v>432</v>
      </c>
      <c r="D216" s="91" t="s">
        <v>433</v>
      </c>
      <c r="E216" s="92">
        <v>86</v>
      </c>
      <c r="F216" s="92">
        <v>75</v>
      </c>
      <c r="G216" s="92">
        <v>2</v>
      </c>
      <c r="H216" s="92">
        <v>0</v>
      </c>
      <c r="I216" s="92">
        <v>0</v>
      </c>
      <c r="J216" s="92">
        <v>2</v>
      </c>
      <c r="K216" s="92">
        <v>2</v>
      </c>
      <c r="L216" s="93">
        <v>2</v>
      </c>
    </row>
    <row r="217" spans="1:12" ht="13.5" thickBot="1">
      <c r="A217" s="36">
        <v>206</v>
      </c>
      <c r="B217" s="115" t="s">
        <v>479</v>
      </c>
      <c r="C217" s="122"/>
      <c r="D217" s="123"/>
      <c r="E217" s="170">
        <f>SUM(E203:E216)</f>
        <v>560</v>
      </c>
      <c r="F217" s="170">
        <f t="shared" ref="F217:L217" si="16">SUM(F203:F216)</f>
        <v>1035</v>
      </c>
      <c r="G217" s="170">
        <f t="shared" si="16"/>
        <v>21</v>
      </c>
      <c r="H217" s="170">
        <f t="shared" si="16"/>
        <v>6</v>
      </c>
      <c r="I217" s="170">
        <f t="shared" si="16"/>
        <v>0</v>
      </c>
      <c r="J217" s="170">
        <f t="shared" si="16"/>
        <v>23</v>
      </c>
      <c r="K217" s="170">
        <f t="shared" si="16"/>
        <v>26</v>
      </c>
      <c r="L217" s="170">
        <f t="shared" si="16"/>
        <v>23</v>
      </c>
    </row>
    <row r="218" spans="1:12">
      <c r="A218" s="36">
        <v>207</v>
      </c>
      <c r="B218" s="94">
        <v>9</v>
      </c>
      <c r="C218" s="104" t="s">
        <v>209</v>
      </c>
      <c r="D218" s="104" t="s">
        <v>210</v>
      </c>
      <c r="E218" s="168">
        <v>10</v>
      </c>
      <c r="F218" s="168">
        <v>38</v>
      </c>
      <c r="G218" s="168">
        <v>1</v>
      </c>
      <c r="H218" s="168">
        <v>0</v>
      </c>
      <c r="I218" s="168">
        <v>0</v>
      </c>
      <c r="J218" s="168">
        <v>1</v>
      </c>
      <c r="K218" s="168">
        <v>1</v>
      </c>
      <c r="L218" s="169">
        <v>0</v>
      </c>
    </row>
    <row r="219" spans="1:12">
      <c r="A219" s="36">
        <v>208</v>
      </c>
      <c r="B219" s="21">
        <v>10</v>
      </c>
      <c r="C219" s="20" t="s">
        <v>211</v>
      </c>
      <c r="D219" s="20" t="s">
        <v>210</v>
      </c>
      <c r="E219" s="66">
        <v>10</v>
      </c>
      <c r="F219" s="66">
        <v>49</v>
      </c>
      <c r="G219" s="66">
        <v>1</v>
      </c>
      <c r="H219" s="66">
        <v>0</v>
      </c>
      <c r="I219" s="66">
        <v>0</v>
      </c>
      <c r="J219" s="66">
        <v>1</v>
      </c>
      <c r="K219" s="66">
        <v>1</v>
      </c>
      <c r="L219" s="67">
        <v>1</v>
      </c>
    </row>
    <row r="220" spans="1:12">
      <c r="A220" s="36">
        <v>209</v>
      </c>
      <c r="B220" s="21">
        <v>11</v>
      </c>
      <c r="C220" s="20" t="s">
        <v>212</v>
      </c>
      <c r="D220" s="20" t="s">
        <v>210</v>
      </c>
      <c r="E220" s="66">
        <v>10</v>
      </c>
      <c r="F220" s="66">
        <v>26</v>
      </c>
      <c r="G220" s="66">
        <v>1</v>
      </c>
      <c r="H220" s="66">
        <v>0</v>
      </c>
      <c r="I220" s="66">
        <v>0</v>
      </c>
      <c r="J220" s="66">
        <v>0</v>
      </c>
      <c r="K220" s="66">
        <v>1</v>
      </c>
      <c r="L220" s="67">
        <v>1</v>
      </c>
    </row>
    <row r="221" spans="1:12">
      <c r="A221" s="36">
        <v>210</v>
      </c>
      <c r="B221" s="21">
        <v>12</v>
      </c>
      <c r="C221" s="20" t="s">
        <v>213</v>
      </c>
      <c r="D221" s="20" t="s">
        <v>210</v>
      </c>
      <c r="E221" s="66">
        <v>10</v>
      </c>
      <c r="F221" s="66">
        <v>10</v>
      </c>
      <c r="G221" s="66">
        <v>0</v>
      </c>
      <c r="H221" s="66">
        <v>0</v>
      </c>
      <c r="I221" s="66">
        <v>0</v>
      </c>
      <c r="J221" s="66">
        <v>0</v>
      </c>
      <c r="K221" s="66">
        <v>0</v>
      </c>
      <c r="L221" s="67">
        <v>0</v>
      </c>
    </row>
    <row r="222" spans="1:12">
      <c r="A222" s="36">
        <v>211</v>
      </c>
      <c r="B222" s="21">
        <v>16</v>
      </c>
      <c r="C222" s="20" t="s">
        <v>198</v>
      </c>
      <c r="D222" s="20" t="s">
        <v>210</v>
      </c>
      <c r="E222" s="66">
        <v>20</v>
      </c>
      <c r="F222" s="66">
        <v>0</v>
      </c>
      <c r="G222" s="66">
        <v>0</v>
      </c>
      <c r="H222" s="66">
        <v>0</v>
      </c>
      <c r="I222" s="66">
        <v>0</v>
      </c>
      <c r="J222" s="66">
        <v>0</v>
      </c>
      <c r="K222" s="66">
        <v>0</v>
      </c>
      <c r="L222" s="67">
        <v>0</v>
      </c>
    </row>
    <row r="223" spans="1:12">
      <c r="A223" s="36">
        <v>212</v>
      </c>
      <c r="B223" s="21">
        <v>22</v>
      </c>
      <c r="C223" s="20" t="s">
        <v>214</v>
      </c>
      <c r="D223" s="20" t="s">
        <v>210</v>
      </c>
      <c r="E223" s="66">
        <v>32</v>
      </c>
      <c r="F223" s="66">
        <v>63</v>
      </c>
      <c r="G223" s="66">
        <v>1</v>
      </c>
      <c r="H223" s="66">
        <v>0</v>
      </c>
      <c r="I223" s="66">
        <v>0</v>
      </c>
      <c r="J223" s="66">
        <v>1</v>
      </c>
      <c r="K223" s="66">
        <v>1</v>
      </c>
      <c r="L223" s="67">
        <v>1</v>
      </c>
    </row>
    <row r="224" spans="1:12">
      <c r="A224" s="36">
        <v>213</v>
      </c>
      <c r="B224" s="21">
        <v>23</v>
      </c>
      <c r="C224" s="20" t="s">
        <v>215</v>
      </c>
      <c r="D224" s="20" t="s">
        <v>210</v>
      </c>
      <c r="E224" s="66">
        <v>24</v>
      </c>
      <c r="F224" s="66">
        <v>25</v>
      </c>
      <c r="G224" s="66">
        <v>0</v>
      </c>
      <c r="H224" s="66">
        <v>0</v>
      </c>
      <c r="I224" s="66">
        <v>0</v>
      </c>
      <c r="J224" s="66">
        <v>1</v>
      </c>
      <c r="K224" s="66">
        <v>1</v>
      </c>
      <c r="L224" s="67">
        <v>1</v>
      </c>
    </row>
    <row r="225" spans="1:12">
      <c r="A225" s="36">
        <v>214</v>
      </c>
      <c r="B225" s="58">
        <v>15</v>
      </c>
      <c r="C225" s="47" t="s">
        <v>216</v>
      </c>
      <c r="D225" s="20" t="s">
        <v>217</v>
      </c>
      <c r="E225" s="68">
        <v>20</v>
      </c>
      <c r="F225" s="66">
        <v>57</v>
      </c>
      <c r="G225" s="66">
        <v>1</v>
      </c>
      <c r="H225" s="66">
        <v>0</v>
      </c>
      <c r="I225" s="66">
        <v>0</v>
      </c>
      <c r="J225" s="66">
        <v>1</v>
      </c>
      <c r="K225" s="66">
        <v>1</v>
      </c>
      <c r="L225" s="67">
        <v>1</v>
      </c>
    </row>
    <row r="226" spans="1:12">
      <c r="A226" s="36">
        <v>215</v>
      </c>
      <c r="B226" s="58">
        <v>19</v>
      </c>
      <c r="C226" s="47" t="s">
        <v>218</v>
      </c>
      <c r="D226" s="20" t="s">
        <v>217</v>
      </c>
      <c r="E226" s="68">
        <v>10</v>
      </c>
      <c r="F226" s="66">
        <v>46</v>
      </c>
      <c r="G226" s="66">
        <v>1</v>
      </c>
      <c r="H226" s="66">
        <v>1</v>
      </c>
      <c r="I226" s="66">
        <v>0</v>
      </c>
      <c r="J226" s="66">
        <v>1</v>
      </c>
      <c r="K226" s="66">
        <v>1</v>
      </c>
      <c r="L226" s="67">
        <v>1</v>
      </c>
    </row>
    <row r="227" spans="1:12">
      <c r="A227" s="36">
        <v>216</v>
      </c>
      <c r="B227" s="21">
        <v>19</v>
      </c>
      <c r="C227" s="20" t="s">
        <v>219</v>
      </c>
      <c r="D227" s="20" t="s">
        <v>220</v>
      </c>
      <c r="E227" s="66">
        <v>25</v>
      </c>
      <c r="F227" s="66">
        <v>39</v>
      </c>
      <c r="G227" s="66">
        <v>1</v>
      </c>
      <c r="H227" s="66">
        <v>0</v>
      </c>
      <c r="I227" s="66">
        <v>0</v>
      </c>
      <c r="J227" s="66">
        <v>1</v>
      </c>
      <c r="K227" s="66">
        <v>1</v>
      </c>
      <c r="L227" s="67">
        <v>1</v>
      </c>
    </row>
    <row r="228" spans="1:12">
      <c r="A228" s="36">
        <v>217</v>
      </c>
      <c r="B228" s="21">
        <v>24</v>
      </c>
      <c r="C228" s="20" t="s">
        <v>221</v>
      </c>
      <c r="D228" s="20" t="s">
        <v>434</v>
      </c>
      <c r="E228" s="66">
        <v>0</v>
      </c>
      <c r="F228" s="66">
        <v>27</v>
      </c>
      <c r="G228" s="66">
        <v>0</v>
      </c>
      <c r="H228" s="66">
        <v>0</v>
      </c>
      <c r="I228" s="66">
        <v>0</v>
      </c>
      <c r="J228" s="66">
        <v>1</v>
      </c>
      <c r="K228" s="66">
        <v>1</v>
      </c>
      <c r="L228" s="67">
        <v>0</v>
      </c>
    </row>
    <row r="229" spans="1:12">
      <c r="A229" s="36">
        <v>218</v>
      </c>
      <c r="B229" s="21">
        <v>1</v>
      </c>
      <c r="C229" s="20" t="s">
        <v>207</v>
      </c>
      <c r="D229" s="20" t="s">
        <v>208</v>
      </c>
      <c r="E229" s="66">
        <v>15</v>
      </c>
      <c r="F229" s="66">
        <v>0</v>
      </c>
      <c r="G229" s="66">
        <v>0</v>
      </c>
      <c r="H229" s="66">
        <v>0</v>
      </c>
      <c r="I229" s="66">
        <v>0</v>
      </c>
      <c r="J229" s="66">
        <v>0</v>
      </c>
      <c r="K229" s="66">
        <v>0</v>
      </c>
      <c r="L229" s="67">
        <v>0</v>
      </c>
    </row>
    <row r="230" spans="1:12">
      <c r="A230" s="36">
        <v>219</v>
      </c>
      <c r="B230" s="21">
        <v>13</v>
      </c>
      <c r="C230" s="20" t="s">
        <v>222</v>
      </c>
      <c r="D230" s="20" t="s">
        <v>223</v>
      </c>
      <c r="E230" s="66">
        <v>10</v>
      </c>
      <c r="F230" s="66">
        <v>32</v>
      </c>
      <c r="G230" s="66">
        <v>1</v>
      </c>
      <c r="H230" s="66">
        <v>0</v>
      </c>
      <c r="I230" s="66">
        <v>0</v>
      </c>
      <c r="J230" s="66">
        <v>1</v>
      </c>
      <c r="K230" s="66">
        <v>1</v>
      </c>
      <c r="L230" s="67">
        <v>1</v>
      </c>
    </row>
    <row r="231" spans="1:12">
      <c r="A231" s="36">
        <v>220</v>
      </c>
      <c r="B231" s="21">
        <v>14</v>
      </c>
      <c r="C231" s="20" t="s">
        <v>224</v>
      </c>
      <c r="D231" s="20" t="s">
        <v>225</v>
      </c>
      <c r="E231" s="66">
        <v>10</v>
      </c>
      <c r="F231" s="66">
        <v>0</v>
      </c>
      <c r="G231" s="66">
        <v>0</v>
      </c>
      <c r="H231" s="66">
        <v>0</v>
      </c>
      <c r="I231" s="66">
        <v>0</v>
      </c>
      <c r="J231" s="66">
        <v>0</v>
      </c>
      <c r="K231" s="66">
        <v>0</v>
      </c>
      <c r="L231" s="67">
        <v>0</v>
      </c>
    </row>
    <row r="232" spans="1:12">
      <c r="A232" s="36">
        <v>221</v>
      </c>
      <c r="B232" s="21">
        <v>17</v>
      </c>
      <c r="C232" s="20" t="s">
        <v>226</v>
      </c>
      <c r="D232" s="20" t="s">
        <v>227</v>
      </c>
      <c r="E232" s="66">
        <v>10</v>
      </c>
      <c r="F232" s="66">
        <v>0</v>
      </c>
      <c r="G232" s="66">
        <v>0</v>
      </c>
      <c r="H232" s="66">
        <v>0</v>
      </c>
      <c r="I232" s="66">
        <v>0</v>
      </c>
      <c r="J232" s="66">
        <v>0</v>
      </c>
      <c r="K232" s="66">
        <v>0</v>
      </c>
      <c r="L232" s="67">
        <v>0</v>
      </c>
    </row>
    <row r="233" spans="1:12" ht="13.5" thickBot="1">
      <c r="A233" s="36">
        <v>222</v>
      </c>
      <c r="B233" s="90">
        <v>20</v>
      </c>
      <c r="C233" s="91" t="s">
        <v>228</v>
      </c>
      <c r="D233" s="91" t="s">
        <v>435</v>
      </c>
      <c r="E233" s="171">
        <v>0</v>
      </c>
      <c r="F233" s="172">
        <v>64</v>
      </c>
      <c r="G233" s="172">
        <v>1</v>
      </c>
      <c r="H233" s="172">
        <v>0</v>
      </c>
      <c r="I233" s="172">
        <v>0</v>
      </c>
      <c r="J233" s="172">
        <v>1</v>
      </c>
      <c r="K233" s="172">
        <v>1</v>
      </c>
      <c r="L233" s="173">
        <v>1</v>
      </c>
    </row>
    <row r="234" spans="1:12" ht="13.5" thickBot="1">
      <c r="A234" s="36">
        <v>223</v>
      </c>
      <c r="B234" s="115" t="s">
        <v>480</v>
      </c>
      <c r="C234" s="122"/>
      <c r="D234" s="123"/>
      <c r="E234" s="174">
        <f>SUM(E218:E233)</f>
        <v>216</v>
      </c>
      <c r="F234" s="174">
        <f t="shared" ref="F234:L234" si="17">SUM(F218:F233)</f>
        <v>476</v>
      </c>
      <c r="G234" s="174">
        <f t="shared" si="17"/>
        <v>9</v>
      </c>
      <c r="H234" s="174">
        <f t="shared" si="17"/>
        <v>1</v>
      </c>
      <c r="I234" s="174">
        <f t="shared" si="17"/>
        <v>0</v>
      </c>
      <c r="J234" s="174">
        <f t="shared" si="17"/>
        <v>10</v>
      </c>
      <c r="K234" s="174">
        <f t="shared" si="17"/>
        <v>11</v>
      </c>
      <c r="L234" s="174">
        <f t="shared" si="17"/>
        <v>9</v>
      </c>
    </row>
    <row r="235" spans="1:12" ht="24">
      <c r="A235" s="36">
        <v>224</v>
      </c>
      <c r="B235" s="94">
        <v>25</v>
      </c>
      <c r="C235" s="155" t="s">
        <v>233</v>
      </c>
      <c r="D235" s="96" t="s">
        <v>234</v>
      </c>
      <c r="E235" s="110">
        <v>10</v>
      </c>
      <c r="F235" s="110">
        <v>18</v>
      </c>
      <c r="G235" s="110">
        <v>0</v>
      </c>
      <c r="H235" s="110">
        <v>0</v>
      </c>
      <c r="I235" s="110">
        <v>0</v>
      </c>
      <c r="J235" s="110">
        <v>0</v>
      </c>
      <c r="K235" s="110">
        <v>0</v>
      </c>
      <c r="L235" s="156">
        <v>0</v>
      </c>
    </row>
    <row r="236" spans="1:12">
      <c r="A236" s="36">
        <v>225</v>
      </c>
      <c r="B236" s="21">
        <v>26</v>
      </c>
      <c r="C236" s="37" t="s">
        <v>229</v>
      </c>
      <c r="D236" s="16" t="s">
        <v>230</v>
      </c>
      <c r="E236" s="22">
        <v>29</v>
      </c>
      <c r="F236" s="22">
        <v>37</v>
      </c>
      <c r="G236" s="22">
        <v>1</v>
      </c>
      <c r="H236" s="22">
        <v>0</v>
      </c>
      <c r="I236" s="22">
        <v>0</v>
      </c>
      <c r="J236" s="22">
        <v>1</v>
      </c>
      <c r="K236" s="22">
        <v>0</v>
      </c>
      <c r="L236" s="38">
        <v>0</v>
      </c>
    </row>
    <row r="237" spans="1:12">
      <c r="A237" s="36">
        <v>226</v>
      </c>
      <c r="B237" s="21">
        <v>28</v>
      </c>
      <c r="C237" s="37" t="s">
        <v>231</v>
      </c>
      <c r="D237" s="16" t="s">
        <v>230</v>
      </c>
      <c r="E237" s="22">
        <v>10</v>
      </c>
      <c r="F237" s="22">
        <v>27</v>
      </c>
      <c r="G237" s="22">
        <v>1</v>
      </c>
      <c r="H237" s="22">
        <v>0</v>
      </c>
      <c r="I237" s="22">
        <v>0</v>
      </c>
      <c r="J237" s="22">
        <v>1</v>
      </c>
      <c r="K237" s="22">
        <v>0</v>
      </c>
      <c r="L237" s="38">
        <v>0</v>
      </c>
    </row>
    <row r="238" spans="1:12">
      <c r="A238" s="36">
        <v>227</v>
      </c>
      <c r="B238" s="21">
        <v>30</v>
      </c>
      <c r="C238" s="37" t="s">
        <v>465</v>
      </c>
      <c r="D238" s="16" t="s">
        <v>230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38">
        <v>0</v>
      </c>
    </row>
    <row r="239" spans="1:12" ht="24.75" thickBot="1">
      <c r="A239" s="36">
        <v>228</v>
      </c>
      <c r="B239" s="90">
        <v>27</v>
      </c>
      <c r="C239" s="175" t="s">
        <v>232</v>
      </c>
      <c r="D239" s="107" t="s">
        <v>466</v>
      </c>
      <c r="E239" s="163">
        <v>19</v>
      </c>
      <c r="F239" s="163">
        <v>30</v>
      </c>
      <c r="G239" s="163">
        <v>1</v>
      </c>
      <c r="H239" s="163">
        <v>0</v>
      </c>
      <c r="I239" s="163">
        <v>0</v>
      </c>
      <c r="J239" s="163">
        <v>1</v>
      </c>
      <c r="K239" s="163">
        <v>1</v>
      </c>
      <c r="L239" s="164">
        <v>0</v>
      </c>
    </row>
    <row r="240" spans="1:12" ht="13.5" thickBot="1">
      <c r="A240" s="36">
        <v>229</v>
      </c>
      <c r="B240" s="115" t="s">
        <v>481</v>
      </c>
      <c r="C240" s="176"/>
      <c r="D240" s="177"/>
      <c r="E240" s="198">
        <f>SUM(E235:E239)</f>
        <v>68</v>
      </c>
      <c r="F240" s="8">
        <f t="shared" ref="F240:L240" si="18">SUM(F235:F239)</f>
        <v>112</v>
      </c>
      <c r="G240" s="8">
        <f t="shared" si="18"/>
        <v>3</v>
      </c>
      <c r="H240" s="8">
        <f t="shared" si="18"/>
        <v>0</v>
      </c>
      <c r="I240" s="8">
        <f t="shared" si="18"/>
        <v>0</v>
      </c>
      <c r="J240" s="8">
        <f t="shared" si="18"/>
        <v>3</v>
      </c>
      <c r="K240" s="8">
        <f t="shared" si="18"/>
        <v>1</v>
      </c>
      <c r="L240" s="8">
        <f t="shared" si="18"/>
        <v>0</v>
      </c>
    </row>
    <row r="241" spans="1:12">
      <c r="A241" s="36">
        <v>230</v>
      </c>
      <c r="B241" s="94">
        <v>2</v>
      </c>
      <c r="C241" s="155" t="s">
        <v>235</v>
      </c>
      <c r="D241" s="155" t="s">
        <v>436</v>
      </c>
      <c r="E241" s="97">
        <v>35</v>
      </c>
      <c r="F241" s="97">
        <v>0</v>
      </c>
      <c r="G241" s="97">
        <v>0</v>
      </c>
      <c r="H241" s="97">
        <v>0</v>
      </c>
      <c r="I241" s="97">
        <v>0</v>
      </c>
      <c r="J241" s="97">
        <v>0</v>
      </c>
      <c r="K241" s="97">
        <v>0</v>
      </c>
      <c r="L241" s="99">
        <v>0</v>
      </c>
    </row>
    <row r="242" spans="1:12">
      <c r="A242" s="36">
        <v>231</v>
      </c>
      <c r="B242" s="21">
        <v>3</v>
      </c>
      <c r="C242" s="37" t="s">
        <v>236</v>
      </c>
      <c r="D242" s="37" t="s">
        <v>437</v>
      </c>
      <c r="E242" s="17">
        <v>35</v>
      </c>
      <c r="F242" s="17">
        <v>38</v>
      </c>
      <c r="G242" s="17">
        <v>1</v>
      </c>
      <c r="H242" s="17">
        <v>1</v>
      </c>
      <c r="I242" s="17">
        <v>0</v>
      </c>
      <c r="J242" s="17">
        <v>1</v>
      </c>
      <c r="K242" s="17">
        <v>1</v>
      </c>
      <c r="L242" s="19">
        <v>1</v>
      </c>
    </row>
    <row r="243" spans="1:12">
      <c r="A243" s="36">
        <v>232</v>
      </c>
      <c r="B243" s="21">
        <v>5</v>
      </c>
      <c r="C243" s="37" t="s">
        <v>237</v>
      </c>
      <c r="D243" s="37" t="s">
        <v>438</v>
      </c>
      <c r="E243" s="17">
        <v>0</v>
      </c>
      <c r="F243" s="17">
        <v>32</v>
      </c>
      <c r="G243" s="17">
        <v>1</v>
      </c>
      <c r="H243" s="17">
        <v>0</v>
      </c>
      <c r="I243" s="17">
        <v>0</v>
      </c>
      <c r="J243" s="17">
        <v>1</v>
      </c>
      <c r="K243" s="17">
        <v>1</v>
      </c>
      <c r="L243" s="19">
        <v>1</v>
      </c>
    </row>
    <row r="244" spans="1:12">
      <c r="A244" s="36">
        <v>233</v>
      </c>
      <c r="B244" s="21">
        <v>44</v>
      </c>
      <c r="C244" s="37" t="s">
        <v>192</v>
      </c>
      <c r="D244" s="37" t="s">
        <v>438</v>
      </c>
      <c r="E244" s="17">
        <v>130</v>
      </c>
      <c r="F244" s="17">
        <v>149</v>
      </c>
      <c r="G244" s="17">
        <v>3</v>
      </c>
      <c r="H244" s="17">
        <v>1</v>
      </c>
      <c r="I244" s="17">
        <v>1</v>
      </c>
      <c r="J244" s="17">
        <v>2</v>
      </c>
      <c r="K244" s="17">
        <v>2</v>
      </c>
      <c r="L244" s="19">
        <v>2</v>
      </c>
    </row>
    <row r="245" spans="1:12">
      <c r="A245" s="36">
        <v>234</v>
      </c>
      <c r="B245" s="21">
        <v>4</v>
      </c>
      <c r="C245" s="37" t="s">
        <v>238</v>
      </c>
      <c r="D245" s="37" t="s">
        <v>239</v>
      </c>
      <c r="E245" s="17">
        <v>30</v>
      </c>
      <c r="F245" s="17">
        <v>45</v>
      </c>
      <c r="G245" s="17">
        <v>1</v>
      </c>
      <c r="H245" s="17">
        <v>0</v>
      </c>
      <c r="I245" s="17">
        <v>0</v>
      </c>
      <c r="J245" s="17">
        <v>0</v>
      </c>
      <c r="K245" s="17">
        <v>1</v>
      </c>
      <c r="L245" s="19">
        <v>1</v>
      </c>
    </row>
    <row r="246" spans="1:12">
      <c r="A246" s="36">
        <v>235</v>
      </c>
      <c r="B246" s="21">
        <v>6</v>
      </c>
      <c r="C246" s="37" t="s">
        <v>240</v>
      </c>
      <c r="D246" s="37" t="s">
        <v>439</v>
      </c>
      <c r="E246" s="17">
        <v>21</v>
      </c>
      <c r="F246" s="17">
        <v>37</v>
      </c>
      <c r="G246" s="17">
        <v>1</v>
      </c>
      <c r="H246" s="17">
        <v>0</v>
      </c>
      <c r="I246" s="17">
        <v>0</v>
      </c>
      <c r="J246" s="17">
        <v>1</v>
      </c>
      <c r="K246" s="17">
        <v>1</v>
      </c>
      <c r="L246" s="19">
        <v>1</v>
      </c>
    </row>
    <row r="247" spans="1:12">
      <c r="A247" s="36">
        <v>236</v>
      </c>
      <c r="B247" s="21">
        <v>10</v>
      </c>
      <c r="C247" s="37" t="s">
        <v>138</v>
      </c>
      <c r="D247" s="37" t="s">
        <v>440</v>
      </c>
      <c r="E247" s="17">
        <v>50</v>
      </c>
      <c r="F247" s="17">
        <v>92</v>
      </c>
      <c r="G247" s="17">
        <v>2</v>
      </c>
      <c r="H247" s="17"/>
      <c r="I247" s="17">
        <v>0</v>
      </c>
      <c r="J247" s="17">
        <v>1</v>
      </c>
      <c r="K247" s="17">
        <v>2</v>
      </c>
      <c r="L247" s="19">
        <v>2</v>
      </c>
    </row>
    <row r="248" spans="1:12">
      <c r="A248" s="36">
        <v>237</v>
      </c>
      <c r="B248" s="21">
        <v>11</v>
      </c>
      <c r="C248" s="37" t="s">
        <v>241</v>
      </c>
      <c r="D248" s="37" t="s">
        <v>440</v>
      </c>
      <c r="E248" s="17">
        <v>80</v>
      </c>
      <c r="F248" s="17">
        <v>94</v>
      </c>
      <c r="G248" s="17">
        <v>2</v>
      </c>
      <c r="H248" s="17">
        <v>1</v>
      </c>
      <c r="I248" s="17">
        <v>0</v>
      </c>
      <c r="J248" s="17">
        <v>1</v>
      </c>
      <c r="K248" s="17">
        <v>2</v>
      </c>
      <c r="L248" s="19">
        <v>2</v>
      </c>
    </row>
    <row r="249" spans="1:12">
      <c r="A249" s="36">
        <v>238</v>
      </c>
      <c r="B249" s="21">
        <v>9</v>
      </c>
      <c r="C249" s="37" t="s">
        <v>242</v>
      </c>
      <c r="D249" s="37" t="s">
        <v>441</v>
      </c>
      <c r="E249" s="17">
        <v>65</v>
      </c>
      <c r="F249" s="17">
        <v>85</v>
      </c>
      <c r="G249" s="17">
        <v>2</v>
      </c>
      <c r="H249" s="17">
        <v>2</v>
      </c>
      <c r="I249" s="17">
        <v>0</v>
      </c>
      <c r="J249" s="17">
        <v>2</v>
      </c>
      <c r="K249" s="17">
        <v>2</v>
      </c>
      <c r="L249" s="19">
        <v>2</v>
      </c>
    </row>
    <row r="250" spans="1:12">
      <c r="A250" s="36">
        <v>239</v>
      </c>
      <c r="B250" s="21">
        <v>12</v>
      </c>
      <c r="C250" s="37" t="s">
        <v>243</v>
      </c>
      <c r="D250" s="37" t="s">
        <v>442</v>
      </c>
      <c r="E250" s="17">
        <v>50</v>
      </c>
      <c r="F250" s="17">
        <v>50</v>
      </c>
      <c r="G250" s="17">
        <v>1</v>
      </c>
      <c r="H250" s="17">
        <v>0</v>
      </c>
      <c r="I250" s="17">
        <v>0</v>
      </c>
      <c r="J250" s="17">
        <v>0</v>
      </c>
      <c r="K250" s="17">
        <v>1</v>
      </c>
      <c r="L250" s="19">
        <v>1</v>
      </c>
    </row>
    <row r="251" spans="1:12">
      <c r="A251" s="36">
        <v>240</v>
      </c>
      <c r="B251" s="21">
        <v>13</v>
      </c>
      <c r="C251" s="37" t="s">
        <v>244</v>
      </c>
      <c r="D251" s="37" t="s">
        <v>443</v>
      </c>
      <c r="E251" s="17">
        <v>75</v>
      </c>
      <c r="F251" s="17">
        <v>83</v>
      </c>
      <c r="G251" s="17">
        <v>2</v>
      </c>
      <c r="H251" s="17">
        <v>0</v>
      </c>
      <c r="I251" s="17">
        <v>0</v>
      </c>
      <c r="J251" s="17">
        <v>2</v>
      </c>
      <c r="K251" s="17">
        <v>2</v>
      </c>
      <c r="L251" s="19">
        <v>2</v>
      </c>
    </row>
    <row r="252" spans="1:12">
      <c r="A252" s="36">
        <v>241</v>
      </c>
      <c r="B252" s="21">
        <v>14</v>
      </c>
      <c r="C252" s="37" t="s">
        <v>245</v>
      </c>
      <c r="D252" s="37" t="s">
        <v>444</v>
      </c>
      <c r="E252" s="17">
        <v>30</v>
      </c>
      <c r="F252" s="17">
        <v>41</v>
      </c>
      <c r="G252" s="17">
        <v>1</v>
      </c>
      <c r="H252" s="17">
        <v>0</v>
      </c>
      <c r="I252" s="17">
        <v>0</v>
      </c>
      <c r="J252" s="17">
        <v>1</v>
      </c>
      <c r="K252" s="17">
        <v>1</v>
      </c>
      <c r="L252" s="19">
        <v>1</v>
      </c>
    </row>
    <row r="253" spans="1:12">
      <c r="A253" s="36">
        <v>242</v>
      </c>
      <c r="B253" s="21">
        <v>43</v>
      </c>
      <c r="C253" s="37" t="s">
        <v>246</v>
      </c>
      <c r="D253" s="37" t="s">
        <v>445</v>
      </c>
      <c r="E253" s="25">
        <v>20</v>
      </c>
      <c r="F253" s="17">
        <v>67</v>
      </c>
      <c r="G253" s="17">
        <v>1</v>
      </c>
      <c r="H253" s="17">
        <v>0</v>
      </c>
      <c r="I253" s="17">
        <v>0</v>
      </c>
      <c r="J253" s="17">
        <v>1</v>
      </c>
      <c r="K253" s="17">
        <v>1</v>
      </c>
      <c r="L253" s="19">
        <v>1</v>
      </c>
    </row>
    <row r="254" spans="1:12">
      <c r="A254" s="36">
        <v>243</v>
      </c>
      <c r="B254" s="21">
        <v>45</v>
      </c>
      <c r="C254" s="37" t="s">
        <v>247</v>
      </c>
      <c r="D254" s="37" t="s">
        <v>446</v>
      </c>
      <c r="E254" s="17">
        <v>120</v>
      </c>
      <c r="F254" s="17">
        <v>140</v>
      </c>
      <c r="G254" s="17">
        <v>3</v>
      </c>
      <c r="H254" s="17">
        <v>0</v>
      </c>
      <c r="I254" s="17">
        <v>0</v>
      </c>
      <c r="J254" s="17">
        <v>3</v>
      </c>
      <c r="K254" s="17">
        <v>2</v>
      </c>
      <c r="L254" s="19">
        <v>2</v>
      </c>
    </row>
    <row r="255" spans="1:12" ht="13.5" thickBot="1">
      <c r="A255" s="36">
        <v>244</v>
      </c>
      <c r="B255" s="90">
        <v>46</v>
      </c>
      <c r="C255" s="175" t="s">
        <v>248</v>
      </c>
      <c r="D255" s="175" t="s">
        <v>447</v>
      </c>
      <c r="E255" s="92">
        <v>0</v>
      </c>
      <c r="F255" s="92">
        <v>55</v>
      </c>
      <c r="G255" s="92">
        <v>1</v>
      </c>
      <c r="H255" s="92">
        <v>1</v>
      </c>
      <c r="I255" s="92">
        <v>0</v>
      </c>
      <c r="J255" s="92">
        <v>1</v>
      </c>
      <c r="K255" s="92">
        <v>3</v>
      </c>
      <c r="L255" s="93">
        <v>3</v>
      </c>
    </row>
    <row r="256" spans="1:12" ht="13.5" thickBot="1">
      <c r="A256" s="36">
        <v>245</v>
      </c>
      <c r="B256" s="115" t="s">
        <v>482</v>
      </c>
      <c r="C256" s="122"/>
      <c r="D256" s="123"/>
      <c r="E256" s="8">
        <f>SUM(E241:E255)</f>
        <v>741</v>
      </c>
      <c r="F256" s="8">
        <f t="shared" ref="F256:L256" si="19">SUM(F241:F255)</f>
        <v>1008</v>
      </c>
      <c r="G256" s="8">
        <f t="shared" si="19"/>
        <v>22</v>
      </c>
      <c r="H256" s="8">
        <f t="shared" si="19"/>
        <v>6</v>
      </c>
      <c r="I256" s="8">
        <f t="shared" si="19"/>
        <v>1</v>
      </c>
      <c r="J256" s="8">
        <f t="shared" si="19"/>
        <v>17</v>
      </c>
      <c r="K256" s="8">
        <f t="shared" si="19"/>
        <v>22</v>
      </c>
      <c r="L256" s="8">
        <f t="shared" si="19"/>
        <v>22</v>
      </c>
    </row>
    <row r="257" spans="1:12">
      <c r="A257" s="36">
        <v>246</v>
      </c>
      <c r="B257" s="94">
        <v>1</v>
      </c>
      <c r="C257" s="104" t="s">
        <v>249</v>
      </c>
      <c r="D257" s="178" t="s">
        <v>250</v>
      </c>
      <c r="E257" s="97">
        <v>40</v>
      </c>
      <c r="F257" s="97">
        <v>50</v>
      </c>
      <c r="G257" s="168">
        <v>1</v>
      </c>
      <c r="H257" s="168">
        <v>0</v>
      </c>
      <c r="I257" s="168">
        <v>0</v>
      </c>
      <c r="J257" s="179">
        <v>1</v>
      </c>
      <c r="K257" s="168">
        <v>1</v>
      </c>
      <c r="L257" s="180">
        <v>1</v>
      </c>
    </row>
    <row r="258" spans="1:12">
      <c r="A258" s="36">
        <v>247</v>
      </c>
      <c r="B258" s="21">
        <v>2</v>
      </c>
      <c r="C258" s="20" t="s">
        <v>251</v>
      </c>
      <c r="D258" s="48" t="s">
        <v>250</v>
      </c>
      <c r="E258" s="17">
        <v>35</v>
      </c>
      <c r="F258" s="17">
        <v>50</v>
      </c>
      <c r="G258" s="66">
        <v>1</v>
      </c>
      <c r="H258" s="66">
        <v>0</v>
      </c>
      <c r="I258" s="66">
        <v>0</v>
      </c>
      <c r="J258" s="69">
        <v>1</v>
      </c>
      <c r="K258" s="66">
        <v>1</v>
      </c>
      <c r="L258" s="70">
        <v>1</v>
      </c>
    </row>
    <row r="259" spans="1:12">
      <c r="A259" s="36">
        <v>248</v>
      </c>
      <c r="B259" s="21">
        <v>3</v>
      </c>
      <c r="C259" s="20" t="s">
        <v>252</v>
      </c>
      <c r="D259" s="48" t="s">
        <v>250</v>
      </c>
      <c r="E259" s="17">
        <v>70</v>
      </c>
      <c r="F259" s="17">
        <v>61</v>
      </c>
      <c r="G259" s="66">
        <v>1</v>
      </c>
      <c r="H259" s="66">
        <v>0</v>
      </c>
      <c r="I259" s="66">
        <v>0</v>
      </c>
      <c r="J259" s="69">
        <v>1</v>
      </c>
      <c r="K259" s="66">
        <v>1</v>
      </c>
      <c r="L259" s="70">
        <v>1</v>
      </c>
    </row>
    <row r="260" spans="1:12">
      <c r="A260" s="36">
        <v>249</v>
      </c>
      <c r="B260" s="21">
        <v>5</v>
      </c>
      <c r="C260" s="20" t="s">
        <v>253</v>
      </c>
      <c r="D260" s="48" t="s">
        <v>250</v>
      </c>
      <c r="E260" s="17">
        <v>65</v>
      </c>
      <c r="F260" s="17">
        <v>48</v>
      </c>
      <c r="G260" s="66">
        <v>1</v>
      </c>
      <c r="H260" s="66">
        <v>0</v>
      </c>
      <c r="I260" s="66">
        <v>0</v>
      </c>
      <c r="J260" s="69">
        <v>1</v>
      </c>
      <c r="K260" s="66">
        <v>1</v>
      </c>
      <c r="L260" s="70">
        <v>1</v>
      </c>
    </row>
    <row r="261" spans="1:12">
      <c r="A261" s="36">
        <v>250</v>
      </c>
      <c r="B261" s="21">
        <v>6</v>
      </c>
      <c r="C261" s="20" t="s">
        <v>254</v>
      </c>
      <c r="D261" s="48" t="s">
        <v>250</v>
      </c>
      <c r="E261" s="17">
        <v>65</v>
      </c>
      <c r="F261" s="17">
        <v>98</v>
      </c>
      <c r="G261" s="66">
        <v>2</v>
      </c>
      <c r="H261" s="66">
        <v>0</v>
      </c>
      <c r="I261" s="66">
        <v>0</v>
      </c>
      <c r="J261" s="69">
        <v>2</v>
      </c>
      <c r="K261" s="66">
        <v>2</v>
      </c>
      <c r="L261" s="70">
        <v>2</v>
      </c>
    </row>
    <row r="262" spans="1:12">
      <c r="A262" s="36">
        <v>251</v>
      </c>
      <c r="B262" s="21">
        <v>8</v>
      </c>
      <c r="C262" s="20" t="s">
        <v>255</v>
      </c>
      <c r="D262" s="48" t="s">
        <v>250</v>
      </c>
      <c r="E262" s="17">
        <v>75</v>
      </c>
      <c r="F262" s="17">
        <v>69</v>
      </c>
      <c r="G262" s="66">
        <v>1</v>
      </c>
      <c r="H262" s="66">
        <v>0</v>
      </c>
      <c r="I262" s="66">
        <v>0</v>
      </c>
      <c r="J262" s="69">
        <v>1</v>
      </c>
      <c r="K262" s="66">
        <v>1</v>
      </c>
      <c r="L262" s="70">
        <v>1</v>
      </c>
    </row>
    <row r="263" spans="1:12">
      <c r="A263" s="36">
        <v>252</v>
      </c>
      <c r="B263" s="21">
        <v>14</v>
      </c>
      <c r="C263" s="20" t="s">
        <v>256</v>
      </c>
      <c r="D263" s="48" t="s">
        <v>250</v>
      </c>
      <c r="E263" s="17">
        <v>30</v>
      </c>
      <c r="F263" s="17">
        <v>60</v>
      </c>
      <c r="G263" s="66">
        <v>1</v>
      </c>
      <c r="H263" s="66">
        <v>0</v>
      </c>
      <c r="I263" s="66">
        <v>0</v>
      </c>
      <c r="J263" s="69">
        <v>1</v>
      </c>
      <c r="K263" s="66">
        <v>1</v>
      </c>
      <c r="L263" s="70">
        <v>1</v>
      </c>
    </row>
    <row r="264" spans="1:12">
      <c r="A264" s="36">
        <v>253</v>
      </c>
      <c r="B264" s="21">
        <v>16</v>
      </c>
      <c r="C264" s="20" t="s">
        <v>257</v>
      </c>
      <c r="D264" s="48" t="s">
        <v>250</v>
      </c>
      <c r="E264" s="17">
        <v>30</v>
      </c>
      <c r="F264" s="17">
        <v>72</v>
      </c>
      <c r="G264" s="66">
        <v>2</v>
      </c>
      <c r="H264" s="66">
        <v>0</v>
      </c>
      <c r="I264" s="66">
        <v>0</v>
      </c>
      <c r="J264" s="69">
        <v>1</v>
      </c>
      <c r="K264" s="66">
        <v>2</v>
      </c>
      <c r="L264" s="70">
        <v>2</v>
      </c>
    </row>
    <row r="265" spans="1:12">
      <c r="A265" s="36">
        <v>254</v>
      </c>
      <c r="B265" s="21">
        <v>17</v>
      </c>
      <c r="C265" s="20" t="s">
        <v>258</v>
      </c>
      <c r="D265" s="48" t="s">
        <v>250</v>
      </c>
      <c r="E265" s="17">
        <v>70</v>
      </c>
      <c r="F265" s="17">
        <v>80</v>
      </c>
      <c r="G265" s="66">
        <v>2</v>
      </c>
      <c r="H265" s="66">
        <v>0</v>
      </c>
      <c r="I265" s="66">
        <v>0</v>
      </c>
      <c r="J265" s="69">
        <v>2</v>
      </c>
      <c r="K265" s="66">
        <v>2</v>
      </c>
      <c r="L265" s="70">
        <v>2</v>
      </c>
    </row>
    <row r="266" spans="1:12">
      <c r="A266" s="36">
        <v>255</v>
      </c>
      <c r="B266" s="21">
        <v>20</v>
      </c>
      <c r="C266" s="20" t="s">
        <v>448</v>
      </c>
      <c r="D266" s="48" t="s">
        <v>250</v>
      </c>
      <c r="E266" s="17">
        <v>30</v>
      </c>
      <c r="F266" s="17">
        <v>57</v>
      </c>
      <c r="G266" s="66">
        <v>1</v>
      </c>
      <c r="H266" s="66">
        <v>0</v>
      </c>
      <c r="I266" s="66">
        <v>0</v>
      </c>
      <c r="J266" s="69">
        <v>1</v>
      </c>
      <c r="K266" s="66">
        <v>1</v>
      </c>
      <c r="L266" s="70">
        <v>1</v>
      </c>
    </row>
    <row r="267" spans="1:12">
      <c r="A267" s="36">
        <v>256</v>
      </c>
      <c r="B267" s="21">
        <v>22</v>
      </c>
      <c r="C267" s="20" t="s">
        <v>259</v>
      </c>
      <c r="D267" s="48" t="s">
        <v>250</v>
      </c>
      <c r="E267" s="17">
        <v>10</v>
      </c>
      <c r="F267" s="17">
        <v>7</v>
      </c>
      <c r="G267" s="66">
        <v>0</v>
      </c>
      <c r="H267" s="66">
        <v>0</v>
      </c>
      <c r="I267" s="66">
        <v>0</v>
      </c>
      <c r="J267" s="69">
        <v>0</v>
      </c>
      <c r="K267" s="66">
        <v>0</v>
      </c>
      <c r="L267" s="70">
        <v>0</v>
      </c>
    </row>
    <row r="268" spans="1:12">
      <c r="A268" s="36">
        <v>257</v>
      </c>
      <c r="B268" s="21">
        <v>27</v>
      </c>
      <c r="C268" s="20" t="s">
        <v>260</v>
      </c>
      <c r="D268" s="48" t="s">
        <v>250</v>
      </c>
      <c r="E268" s="17">
        <v>40</v>
      </c>
      <c r="F268" s="17">
        <v>43</v>
      </c>
      <c r="G268" s="66">
        <v>1</v>
      </c>
      <c r="H268" s="66">
        <v>0</v>
      </c>
      <c r="I268" s="66">
        <v>0</v>
      </c>
      <c r="J268" s="69">
        <v>1</v>
      </c>
      <c r="K268" s="66">
        <v>1</v>
      </c>
      <c r="L268" s="70">
        <v>1</v>
      </c>
    </row>
    <row r="269" spans="1:12">
      <c r="A269" s="36">
        <v>258</v>
      </c>
      <c r="B269" s="21">
        <v>29</v>
      </c>
      <c r="C269" s="20" t="s">
        <v>449</v>
      </c>
      <c r="D269" s="48" t="s">
        <v>250</v>
      </c>
      <c r="E269" s="17">
        <v>20</v>
      </c>
      <c r="F269" s="17">
        <v>20</v>
      </c>
      <c r="G269" s="66">
        <v>0</v>
      </c>
      <c r="H269" s="66">
        <v>0</v>
      </c>
      <c r="I269" s="66">
        <v>0</v>
      </c>
      <c r="J269" s="69">
        <v>0</v>
      </c>
      <c r="K269" s="66">
        <v>0</v>
      </c>
      <c r="L269" s="70">
        <v>0</v>
      </c>
    </row>
    <row r="270" spans="1:12">
      <c r="A270" s="36">
        <v>259</v>
      </c>
      <c r="B270" s="21">
        <v>30</v>
      </c>
      <c r="C270" s="20" t="s">
        <v>261</v>
      </c>
      <c r="D270" s="48" t="s">
        <v>250</v>
      </c>
      <c r="E270" s="17">
        <v>20</v>
      </c>
      <c r="F270" s="17">
        <v>15</v>
      </c>
      <c r="G270" s="66">
        <v>0</v>
      </c>
      <c r="H270" s="66">
        <v>0</v>
      </c>
      <c r="I270" s="66">
        <v>0</v>
      </c>
      <c r="J270" s="69">
        <v>0</v>
      </c>
      <c r="K270" s="66">
        <v>0</v>
      </c>
      <c r="L270" s="70">
        <v>0</v>
      </c>
    </row>
    <row r="271" spans="1:12">
      <c r="A271" s="36">
        <v>260</v>
      </c>
      <c r="B271" s="21">
        <v>4</v>
      </c>
      <c r="C271" s="20" t="s">
        <v>262</v>
      </c>
      <c r="D271" s="48" t="s">
        <v>263</v>
      </c>
      <c r="E271" s="18">
        <v>25</v>
      </c>
      <c r="F271" s="18">
        <v>39</v>
      </c>
      <c r="G271" s="69">
        <v>1</v>
      </c>
      <c r="H271" s="69">
        <v>0</v>
      </c>
      <c r="I271" s="69">
        <v>0</v>
      </c>
      <c r="J271" s="69">
        <v>1</v>
      </c>
      <c r="K271" s="69">
        <v>1</v>
      </c>
      <c r="L271" s="67">
        <v>1</v>
      </c>
    </row>
    <row r="272" spans="1:12">
      <c r="A272" s="36">
        <v>261</v>
      </c>
      <c r="B272" s="21">
        <v>7</v>
      </c>
      <c r="C272" s="20" t="s">
        <v>264</v>
      </c>
      <c r="D272" s="48" t="s">
        <v>263</v>
      </c>
      <c r="E272" s="18">
        <v>30</v>
      </c>
      <c r="F272" s="18">
        <v>63</v>
      </c>
      <c r="G272" s="69">
        <v>1</v>
      </c>
      <c r="H272" s="69">
        <v>1</v>
      </c>
      <c r="I272" s="69">
        <v>0</v>
      </c>
      <c r="J272" s="69">
        <v>1</v>
      </c>
      <c r="K272" s="69">
        <v>1</v>
      </c>
      <c r="L272" s="67">
        <v>1</v>
      </c>
    </row>
    <row r="273" spans="1:12">
      <c r="A273" s="36">
        <v>262</v>
      </c>
      <c r="B273" s="21">
        <v>9</v>
      </c>
      <c r="C273" s="20" t="s">
        <v>265</v>
      </c>
      <c r="D273" s="48" t="s">
        <v>263</v>
      </c>
      <c r="E273" s="18">
        <v>30</v>
      </c>
      <c r="F273" s="18">
        <v>51</v>
      </c>
      <c r="G273" s="69">
        <v>1</v>
      </c>
      <c r="H273" s="69">
        <v>0</v>
      </c>
      <c r="I273" s="69">
        <v>0</v>
      </c>
      <c r="J273" s="69">
        <v>1</v>
      </c>
      <c r="K273" s="69">
        <v>1</v>
      </c>
      <c r="L273" s="67">
        <v>1</v>
      </c>
    </row>
    <row r="274" spans="1:12">
      <c r="A274" s="36">
        <v>263</v>
      </c>
      <c r="B274" s="21">
        <v>13</v>
      </c>
      <c r="C274" s="20" t="s">
        <v>266</v>
      </c>
      <c r="D274" s="48" t="s">
        <v>263</v>
      </c>
      <c r="E274" s="18">
        <v>34</v>
      </c>
      <c r="F274" s="18">
        <v>49</v>
      </c>
      <c r="G274" s="69">
        <v>1</v>
      </c>
      <c r="H274" s="69">
        <v>0</v>
      </c>
      <c r="I274" s="69">
        <v>0</v>
      </c>
      <c r="J274" s="69">
        <v>1</v>
      </c>
      <c r="K274" s="69">
        <v>1</v>
      </c>
      <c r="L274" s="67">
        <v>1</v>
      </c>
    </row>
    <row r="275" spans="1:12">
      <c r="A275" s="36">
        <v>264</v>
      </c>
      <c r="B275" s="21">
        <v>18</v>
      </c>
      <c r="C275" s="20" t="s">
        <v>267</v>
      </c>
      <c r="D275" s="48" t="s">
        <v>263</v>
      </c>
      <c r="E275" s="18">
        <v>55</v>
      </c>
      <c r="F275" s="18">
        <v>60</v>
      </c>
      <c r="G275" s="69">
        <v>1</v>
      </c>
      <c r="H275" s="69">
        <v>0</v>
      </c>
      <c r="I275" s="69">
        <v>0</v>
      </c>
      <c r="J275" s="69">
        <v>1</v>
      </c>
      <c r="K275" s="69">
        <v>1</v>
      </c>
      <c r="L275" s="67">
        <v>1</v>
      </c>
    </row>
    <row r="276" spans="1:12">
      <c r="A276" s="36">
        <v>265</v>
      </c>
      <c r="B276" s="21">
        <v>19</v>
      </c>
      <c r="C276" s="20" t="s">
        <v>268</v>
      </c>
      <c r="D276" s="48" t="s">
        <v>263</v>
      </c>
      <c r="E276" s="18">
        <v>35</v>
      </c>
      <c r="F276" s="18">
        <v>42</v>
      </c>
      <c r="G276" s="69">
        <v>1</v>
      </c>
      <c r="H276" s="69">
        <v>0</v>
      </c>
      <c r="I276" s="69">
        <v>0</v>
      </c>
      <c r="J276" s="69">
        <v>1</v>
      </c>
      <c r="K276" s="69">
        <v>1</v>
      </c>
      <c r="L276" s="67">
        <v>1</v>
      </c>
    </row>
    <row r="277" spans="1:12">
      <c r="A277" s="36">
        <v>266</v>
      </c>
      <c r="B277" s="21">
        <v>21</v>
      </c>
      <c r="C277" s="20" t="s">
        <v>269</v>
      </c>
      <c r="D277" s="48" t="s">
        <v>263</v>
      </c>
      <c r="E277" s="18">
        <v>35</v>
      </c>
      <c r="F277" s="18">
        <v>51</v>
      </c>
      <c r="G277" s="69">
        <v>1</v>
      </c>
      <c r="H277" s="69">
        <v>0</v>
      </c>
      <c r="I277" s="69">
        <v>0</v>
      </c>
      <c r="J277" s="69">
        <v>1</v>
      </c>
      <c r="K277" s="69">
        <v>1</v>
      </c>
      <c r="L277" s="67">
        <v>1</v>
      </c>
    </row>
    <row r="278" spans="1:12">
      <c r="A278" s="36">
        <v>267</v>
      </c>
      <c r="B278" s="21">
        <v>26</v>
      </c>
      <c r="C278" s="20" t="s">
        <v>270</v>
      </c>
      <c r="D278" s="48" t="s">
        <v>263</v>
      </c>
      <c r="E278" s="18">
        <v>35</v>
      </c>
      <c r="F278" s="18">
        <v>39</v>
      </c>
      <c r="G278" s="69">
        <v>1</v>
      </c>
      <c r="H278" s="69">
        <v>0</v>
      </c>
      <c r="I278" s="69">
        <v>0</v>
      </c>
      <c r="J278" s="69">
        <v>1</v>
      </c>
      <c r="K278" s="69">
        <v>1</v>
      </c>
      <c r="L278" s="67">
        <v>1</v>
      </c>
    </row>
    <row r="279" spans="1:12">
      <c r="A279" s="36">
        <v>268</v>
      </c>
      <c r="B279" s="59">
        <v>12</v>
      </c>
      <c r="C279" s="49" t="s">
        <v>271</v>
      </c>
      <c r="D279" s="48" t="s">
        <v>272</v>
      </c>
      <c r="E279" s="17">
        <v>40</v>
      </c>
      <c r="F279" s="17">
        <v>50</v>
      </c>
      <c r="G279" s="66">
        <v>1</v>
      </c>
      <c r="H279" s="66">
        <v>0</v>
      </c>
      <c r="I279" s="66">
        <v>0</v>
      </c>
      <c r="J279" s="66">
        <v>1</v>
      </c>
      <c r="K279" s="66">
        <v>1</v>
      </c>
      <c r="L279" s="67">
        <v>1</v>
      </c>
    </row>
    <row r="280" spans="1:12">
      <c r="A280" s="36">
        <v>269</v>
      </c>
      <c r="B280" s="59">
        <v>28</v>
      </c>
      <c r="C280" s="49" t="s">
        <v>273</v>
      </c>
      <c r="D280" s="48" t="s">
        <v>274</v>
      </c>
      <c r="E280" s="17">
        <v>55</v>
      </c>
      <c r="F280" s="17">
        <v>90</v>
      </c>
      <c r="G280" s="66">
        <v>2</v>
      </c>
      <c r="H280" s="66">
        <v>0</v>
      </c>
      <c r="I280" s="66">
        <v>0</v>
      </c>
      <c r="J280" s="66">
        <v>2</v>
      </c>
      <c r="K280" s="66">
        <v>2</v>
      </c>
      <c r="L280" s="67">
        <v>2</v>
      </c>
    </row>
    <row r="281" spans="1:12">
      <c r="A281" s="36">
        <v>270</v>
      </c>
      <c r="B281" s="59">
        <v>10</v>
      </c>
      <c r="C281" s="49" t="s">
        <v>275</v>
      </c>
      <c r="D281" s="48" t="s">
        <v>276</v>
      </c>
      <c r="E281" s="22">
        <v>55</v>
      </c>
      <c r="F281" s="22">
        <v>47</v>
      </c>
      <c r="G281" s="71">
        <v>1</v>
      </c>
      <c r="H281" s="71">
        <v>1</v>
      </c>
      <c r="I281" s="71">
        <v>0</v>
      </c>
      <c r="J281" s="71">
        <v>1</v>
      </c>
      <c r="K281" s="71">
        <v>1</v>
      </c>
      <c r="L281" s="72">
        <v>1</v>
      </c>
    </row>
    <row r="282" spans="1:12">
      <c r="A282" s="36">
        <v>271</v>
      </c>
      <c r="B282" s="59">
        <v>11</v>
      </c>
      <c r="C282" s="49" t="s">
        <v>277</v>
      </c>
      <c r="D282" s="48" t="s">
        <v>278</v>
      </c>
      <c r="E282" s="17">
        <v>0</v>
      </c>
      <c r="F282" s="17">
        <v>10</v>
      </c>
      <c r="G282" s="66">
        <v>0</v>
      </c>
      <c r="H282" s="66">
        <v>0</v>
      </c>
      <c r="I282" s="66">
        <v>0</v>
      </c>
      <c r="J282" s="66">
        <v>0</v>
      </c>
      <c r="K282" s="66">
        <v>0</v>
      </c>
      <c r="L282" s="67">
        <v>0</v>
      </c>
    </row>
    <row r="283" spans="1:12">
      <c r="A283" s="36">
        <v>272</v>
      </c>
      <c r="B283" s="59">
        <v>31</v>
      </c>
      <c r="C283" s="49" t="s">
        <v>279</v>
      </c>
      <c r="D283" s="48" t="s">
        <v>280</v>
      </c>
      <c r="E283" s="17">
        <v>10</v>
      </c>
      <c r="F283" s="17">
        <v>10</v>
      </c>
      <c r="G283" s="66">
        <v>0</v>
      </c>
      <c r="H283" s="66">
        <v>0</v>
      </c>
      <c r="I283" s="66">
        <v>0</v>
      </c>
      <c r="J283" s="66">
        <v>0</v>
      </c>
      <c r="K283" s="66">
        <v>0</v>
      </c>
      <c r="L283" s="67">
        <v>0</v>
      </c>
    </row>
    <row r="284" spans="1:12" ht="13.5" thickBot="1">
      <c r="A284" s="36">
        <v>273</v>
      </c>
      <c r="B284" s="181">
        <v>15</v>
      </c>
      <c r="C284" s="182" t="s">
        <v>450</v>
      </c>
      <c r="D284" s="183" t="s">
        <v>281</v>
      </c>
      <c r="E284" s="167">
        <v>55</v>
      </c>
      <c r="F284" s="167">
        <v>83</v>
      </c>
      <c r="G284" s="184">
        <v>0</v>
      </c>
      <c r="H284" s="184">
        <v>0</v>
      </c>
      <c r="I284" s="184">
        <v>0</v>
      </c>
      <c r="J284" s="184">
        <v>2</v>
      </c>
      <c r="K284" s="184">
        <v>2</v>
      </c>
      <c r="L284" s="185">
        <v>2</v>
      </c>
    </row>
    <row r="285" spans="1:12" ht="13.5" thickBot="1">
      <c r="A285" s="36">
        <v>274</v>
      </c>
      <c r="B285" s="115" t="s">
        <v>483</v>
      </c>
      <c r="C285" s="186"/>
      <c r="D285" s="177"/>
      <c r="E285" s="187">
        <f>SUM(E257:E284)</f>
        <v>1094</v>
      </c>
      <c r="F285" s="187">
        <f t="shared" ref="F285:L285" si="20">SUM(F257:F284)</f>
        <v>1414</v>
      </c>
      <c r="G285" s="187">
        <f t="shared" si="20"/>
        <v>26</v>
      </c>
      <c r="H285" s="187">
        <f t="shared" si="20"/>
        <v>2</v>
      </c>
      <c r="I285" s="187">
        <f t="shared" si="20"/>
        <v>0</v>
      </c>
      <c r="J285" s="187">
        <f t="shared" si="20"/>
        <v>27</v>
      </c>
      <c r="K285" s="187">
        <f t="shared" si="20"/>
        <v>28</v>
      </c>
      <c r="L285" s="187">
        <f t="shared" si="20"/>
        <v>28</v>
      </c>
    </row>
    <row r="286" spans="1:12">
      <c r="A286" s="36">
        <v>275</v>
      </c>
      <c r="B286" s="94">
        <v>9</v>
      </c>
      <c r="C286" s="104" t="s">
        <v>282</v>
      </c>
      <c r="D286" s="104" t="s">
        <v>283</v>
      </c>
      <c r="E286" s="97">
        <v>47</v>
      </c>
      <c r="F286" s="97">
        <v>60</v>
      </c>
      <c r="G286" s="97">
        <v>0</v>
      </c>
      <c r="H286" s="97">
        <v>0</v>
      </c>
      <c r="I286" s="97">
        <v>0</v>
      </c>
      <c r="J286" s="97">
        <v>1</v>
      </c>
      <c r="K286" s="97">
        <v>2</v>
      </c>
      <c r="L286" s="99">
        <v>2</v>
      </c>
    </row>
    <row r="287" spans="1:12">
      <c r="A287" s="36">
        <v>276</v>
      </c>
      <c r="B287" s="21">
        <v>2</v>
      </c>
      <c r="C287" s="20" t="s">
        <v>284</v>
      </c>
      <c r="D287" s="20" t="s">
        <v>451</v>
      </c>
      <c r="E287" s="17">
        <v>31</v>
      </c>
      <c r="F287" s="17">
        <v>81</v>
      </c>
      <c r="G287" s="17">
        <v>2</v>
      </c>
      <c r="H287" s="17">
        <v>0</v>
      </c>
      <c r="I287" s="17">
        <v>0</v>
      </c>
      <c r="J287" s="18">
        <v>2</v>
      </c>
      <c r="K287" s="17">
        <v>2</v>
      </c>
      <c r="L287" s="19">
        <v>2</v>
      </c>
    </row>
    <row r="288" spans="1:12">
      <c r="A288" s="36">
        <v>277</v>
      </c>
      <c r="B288" s="21">
        <v>13</v>
      </c>
      <c r="C288" s="20" t="s">
        <v>285</v>
      </c>
      <c r="D288" s="20" t="s">
        <v>451</v>
      </c>
      <c r="E288" s="17">
        <v>12</v>
      </c>
      <c r="F288" s="17">
        <v>0</v>
      </c>
      <c r="G288" s="17">
        <v>0</v>
      </c>
      <c r="H288" s="17">
        <v>0</v>
      </c>
      <c r="I288" s="17">
        <v>0</v>
      </c>
      <c r="J288" s="18">
        <v>0</v>
      </c>
      <c r="K288" s="17">
        <v>0</v>
      </c>
      <c r="L288" s="19">
        <v>0</v>
      </c>
    </row>
    <row r="289" spans="1:12">
      <c r="A289" s="36">
        <v>278</v>
      </c>
      <c r="B289" s="21">
        <v>20</v>
      </c>
      <c r="C289" s="20" t="s">
        <v>286</v>
      </c>
      <c r="D289" s="20" t="s">
        <v>451</v>
      </c>
      <c r="E289" s="17">
        <v>32</v>
      </c>
      <c r="F289" s="17">
        <v>35</v>
      </c>
      <c r="G289" s="17">
        <v>1</v>
      </c>
      <c r="H289" s="17">
        <v>0</v>
      </c>
      <c r="I289" s="17">
        <v>0</v>
      </c>
      <c r="J289" s="18">
        <v>1</v>
      </c>
      <c r="K289" s="17">
        <v>1</v>
      </c>
      <c r="L289" s="19">
        <v>1</v>
      </c>
    </row>
    <row r="290" spans="1:12">
      <c r="A290" s="36">
        <v>279</v>
      </c>
      <c r="B290" s="21">
        <v>21</v>
      </c>
      <c r="C290" s="20" t="s">
        <v>287</v>
      </c>
      <c r="D290" s="20" t="s">
        <v>452</v>
      </c>
      <c r="E290" s="17">
        <v>27</v>
      </c>
      <c r="F290" s="17">
        <v>60</v>
      </c>
      <c r="G290" s="17">
        <v>1</v>
      </c>
      <c r="H290" s="17">
        <v>0</v>
      </c>
      <c r="I290" s="17">
        <v>0</v>
      </c>
      <c r="J290" s="17">
        <v>1</v>
      </c>
      <c r="K290" s="17">
        <v>2</v>
      </c>
      <c r="L290" s="19">
        <v>2</v>
      </c>
    </row>
    <row r="291" spans="1:12">
      <c r="A291" s="36">
        <v>280</v>
      </c>
      <c r="B291" s="21">
        <v>4</v>
      </c>
      <c r="C291" s="20" t="s">
        <v>288</v>
      </c>
      <c r="D291" s="20" t="s">
        <v>453</v>
      </c>
      <c r="E291" s="17">
        <v>16</v>
      </c>
      <c r="F291" s="17">
        <v>61</v>
      </c>
      <c r="G291" s="17">
        <v>1</v>
      </c>
      <c r="H291" s="17">
        <v>0</v>
      </c>
      <c r="I291" s="17">
        <v>0</v>
      </c>
      <c r="J291" s="17">
        <v>1</v>
      </c>
      <c r="K291" s="17">
        <v>1</v>
      </c>
      <c r="L291" s="19">
        <v>1</v>
      </c>
    </row>
    <row r="292" spans="1:12">
      <c r="A292" s="36">
        <v>281</v>
      </c>
      <c r="B292" s="50">
        <v>10</v>
      </c>
      <c r="C292" s="44" t="s">
        <v>289</v>
      </c>
      <c r="D292" s="44" t="s">
        <v>454</v>
      </c>
      <c r="E292" s="51">
        <v>24</v>
      </c>
      <c r="F292" s="51">
        <v>71</v>
      </c>
      <c r="G292" s="51">
        <v>1</v>
      </c>
      <c r="H292" s="51">
        <v>0</v>
      </c>
      <c r="I292" s="51">
        <v>0</v>
      </c>
      <c r="J292" s="51">
        <v>2</v>
      </c>
      <c r="K292" s="51">
        <v>2</v>
      </c>
      <c r="L292" s="52">
        <v>2</v>
      </c>
    </row>
    <row r="293" spans="1:12">
      <c r="A293" s="36">
        <v>282</v>
      </c>
      <c r="B293" s="50">
        <v>5</v>
      </c>
      <c r="C293" s="44" t="s">
        <v>290</v>
      </c>
      <c r="D293" s="44" t="s">
        <v>455</v>
      </c>
      <c r="E293" s="51">
        <v>17</v>
      </c>
      <c r="F293" s="51">
        <v>56</v>
      </c>
      <c r="G293" s="51">
        <v>1</v>
      </c>
      <c r="H293" s="51">
        <v>1</v>
      </c>
      <c r="I293" s="51">
        <v>0</v>
      </c>
      <c r="J293" s="51">
        <v>1</v>
      </c>
      <c r="K293" s="51">
        <v>1</v>
      </c>
      <c r="L293" s="52">
        <v>1</v>
      </c>
    </row>
    <row r="294" spans="1:12">
      <c r="A294" s="36">
        <v>283</v>
      </c>
      <c r="B294" s="50">
        <v>8</v>
      </c>
      <c r="C294" s="44" t="s">
        <v>291</v>
      </c>
      <c r="D294" s="44" t="s">
        <v>455</v>
      </c>
      <c r="E294" s="51">
        <v>35</v>
      </c>
      <c r="F294" s="51">
        <v>76</v>
      </c>
      <c r="G294" s="51">
        <v>1</v>
      </c>
      <c r="H294" s="51">
        <v>1</v>
      </c>
      <c r="I294" s="51">
        <v>0</v>
      </c>
      <c r="J294" s="51">
        <v>2</v>
      </c>
      <c r="K294" s="51">
        <v>2</v>
      </c>
      <c r="L294" s="52">
        <v>2</v>
      </c>
    </row>
    <row r="295" spans="1:12">
      <c r="A295" s="36">
        <v>284</v>
      </c>
      <c r="B295" s="21">
        <v>12</v>
      </c>
      <c r="C295" s="20" t="s">
        <v>292</v>
      </c>
      <c r="D295" s="20" t="s">
        <v>456</v>
      </c>
      <c r="E295" s="17">
        <v>10</v>
      </c>
      <c r="F295" s="17">
        <v>6</v>
      </c>
      <c r="G295" s="17">
        <v>0</v>
      </c>
      <c r="H295" s="17">
        <v>0</v>
      </c>
      <c r="I295" s="17">
        <v>0</v>
      </c>
      <c r="J295" s="17">
        <v>0</v>
      </c>
      <c r="K295" s="17">
        <v>1</v>
      </c>
      <c r="L295" s="19">
        <v>0</v>
      </c>
    </row>
    <row r="296" spans="1:12">
      <c r="A296" s="36">
        <v>285</v>
      </c>
      <c r="B296" s="21">
        <v>6</v>
      </c>
      <c r="C296" s="20" t="s">
        <v>293</v>
      </c>
      <c r="D296" s="20" t="s">
        <v>457</v>
      </c>
      <c r="E296" s="17">
        <v>20</v>
      </c>
      <c r="F296" s="17">
        <v>31</v>
      </c>
      <c r="G296" s="17">
        <v>1</v>
      </c>
      <c r="H296" s="17">
        <v>0</v>
      </c>
      <c r="I296" s="17">
        <v>0</v>
      </c>
      <c r="J296" s="18">
        <v>1</v>
      </c>
      <c r="K296" s="17">
        <v>1</v>
      </c>
      <c r="L296" s="19">
        <v>1</v>
      </c>
    </row>
    <row r="297" spans="1:12">
      <c r="A297" s="36">
        <v>286</v>
      </c>
      <c r="B297" s="21">
        <v>7</v>
      </c>
      <c r="C297" s="20" t="s">
        <v>294</v>
      </c>
      <c r="D297" s="20" t="s">
        <v>458</v>
      </c>
      <c r="E297" s="17">
        <v>35</v>
      </c>
      <c r="F297" s="17">
        <v>45</v>
      </c>
      <c r="G297" s="17">
        <v>0</v>
      </c>
      <c r="H297" s="17">
        <v>0</v>
      </c>
      <c r="I297" s="17">
        <v>0</v>
      </c>
      <c r="J297" s="17">
        <v>1</v>
      </c>
      <c r="K297" s="17">
        <v>1</v>
      </c>
      <c r="L297" s="19">
        <v>1</v>
      </c>
    </row>
    <row r="298" spans="1:12">
      <c r="A298" s="36">
        <v>287</v>
      </c>
      <c r="B298" s="21">
        <v>19</v>
      </c>
      <c r="C298" s="20" t="s">
        <v>295</v>
      </c>
      <c r="D298" s="20" t="s">
        <v>459</v>
      </c>
      <c r="E298" s="17">
        <v>17</v>
      </c>
      <c r="F298" s="17">
        <v>89</v>
      </c>
      <c r="G298" s="17">
        <v>0</v>
      </c>
      <c r="H298" s="17">
        <v>0</v>
      </c>
      <c r="I298" s="17">
        <v>0</v>
      </c>
      <c r="J298" s="17">
        <v>2</v>
      </c>
      <c r="K298" s="17">
        <v>2</v>
      </c>
      <c r="L298" s="19">
        <v>2</v>
      </c>
    </row>
    <row r="299" spans="1:12">
      <c r="A299" s="36">
        <v>288</v>
      </c>
      <c r="B299" s="21">
        <v>1</v>
      </c>
      <c r="C299" s="20" t="s">
        <v>296</v>
      </c>
      <c r="D299" s="20" t="s">
        <v>460</v>
      </c>
      <c r="E299" s="17">
        <v>60</v>
      </c>
      <c r="F299" s="17">
        <v>96</v>
      </c>
      <c r="G299" s="17">
        <v>2</v>
      </c>
      <c r="H299" s="17">
        <v>1</v>
      </c>
      <c r="I299" s="17">
        <v>0</v>
      </c>
      <c r="J299" s="17">
        <v>2</v>
      </c>
      <c r="K299" s="17">
        <v>2</v>
      </c>
      <c r="L299" s="19">
        <v>2</v>
      </c>
    </row>
    <row r="300" spans="1:12">
      <c r="A300" s="36">
        <v>289</v>
      </c>
      <c r="B300" s="21">
        <v>3</v>
      </c>
      <c r="C300" s="20" t="s">
        <v>297</v>
      </c>
      <c r="D300" s="20" t="s">
        <v>461</v>
      </c>
      <c r="E300" s="17">
        <v>17</v>
      </c>
      <c r="F300" s="17">
        <v>28</v>
      </c>
      <c r="G300" s="17">
        <v>0</v>
      </c>
      <c r="H300" s="17">
        <v>0</v>
      </c>
      <c r="I300" s="17">
        <v>0</v>
      </c>
      <c r="J300" s="17">
        <v>1</v>
      </c>
      <c r="K300" s="17">
        <v>1</v>
      </c>
      <c r="L300" s="19">
        <v>1</v>
      </c>
    </row>
    <row r="301" spans="1:12" ht="13.5" thickBot="1">
      <c r="A301" s="36">
        <v>290</v>
      </c>
      <c r="B301" s="90">
        <v>22</v>
      </c>
      <c r="C301" s="91" t="s">
        <v>298</v>
      </c>
      <c r="D301" s="91" t="s">
        <v>462</v>
      </c>
      <c r="E301" s="92">
        <v>40</v>
      </c>
      <c r="F301" s="92">
        <v>47</v>
      </c>
      <c r="G301" s="92">
        <v>0</v>
      </c>
      <c r="H301" s="92">
        <v>0</v>
      </c>
      <c r="I301" s="92">
        <v>0</v>
      </c>
      <c r="J301" s="92">
        <v>1</v>
      </c>
      <c r="K301" s="92">
        <v>1</v>
      </c>
      <c r="L301" s="93">
        <v>1</v>
      </c>
    </row>
    <row r="302" spans="1:12" ht="13.5" thickBot="1">
      <c r="A302" s="36">
        <v>291</v>
      </c>
      <c r="B302" s="115" t="s">
        <v>484</v>
      </c>
      <c r="C302" s="122"/>
      <c r="D302" s="123"/>
      <c r="E302" s="8">
        <f>SUM(E286:E301)</f>
        <v>440</v>
      </c>
      <c r="F302" s="8">
        <f t="shared" ref="F302:L302" si="21">SUM(F286:F301)</f>
        <v>842</v>
      </c>
      <c r="G302" s="8">
        <f t="shared" si="21"/>
        <v>11</v>
      </c>
      <c r="H302" s="8">
        <f t="shared" si="21"/>
        <v>3</v>
      </c>
      <c r="I302" s="8">
        <f t="shared" si="21"/>
        <v>0</v>
      </c>
      <c r="J302" s="8">
        <f t="shared" si="21"/>
        <v>19</v>
      </c>
      <c r="K302" s="8">
        <f t="shared" si="21"/>
        <v>22</v>
      </c>
      <c r="L302" s="8">
        <f t="shared" si="21"/>
        <v>21</v>
      </c>
    </row>
    <row r="303" spans="1:12">
      <c r="A303" s="36">
        <v>292</v>
      </c>
      <c r="B303" s="188">
        <v>15</v>
      </c>
      <c r="C303" s="189" t="s">
        <v>299</v>
      </c>
      <c r="D303" s="189" t="s">
        <v>463</v>
      </c>
      <c r="E303" s="126">
        <v>24</v>
      </c>
      <c r="F303" s="97">
        <v>36</v>
      </c>
      <c r="G303" s="97">
        <v>1</v>
      </c>
      <c r="H303" s="97">
        <v>0</v>
      </c>
      <c r="I303" s="97">
        <v>0</v>
      </c>
      <c r="J303" s="98">
        <v>1</v>
      </c>
      <c r="K303" s="97">
        <v>5</v>
      </c>
      <c r="L303" s="99">
        <v>1</v>
      </c>
    </row>
    <row r="304" spans="1:12">
      <c r="A304" s="36">
        <v>293</v>
      </c>
      <c r="B304" s="60">
        <v>22</v>
      </c>
      <c r="C304" s="53" t="s">
        <v>300</v>
      </c>
      <c r="D304" s="53" t="s">
        <v>301</v>
      </c>
      <c r="E304" s="25">
        <v>10</v>
      </c>
      <c r="F304" s="17">
        <v>13</v>
      </c>
      <c r="G304" s="17">
        <v>0</v>
      </c>
      <c r="H304" s="17">
        <v>0</v>
      </c>
      <c r="I304" s="17">
        <v>0</v>
      </c>
      <c r="J304" s="18">
        <v>0</v>
      </c>
      <c r="K304" s="17">
        <v>0</v>
      </c>
      <c r="L304" s="19">
        <v>0</v>
      </c>
    </row>
    <row r="305" spans="1:12">
      <c r="A305" s="36">
        <v>294</v>
      </c>
      <c r="B305" s="60">
        <v>17</v>
      </c>
      <c r="C305" s="53" t="s">
        <v>302</v>
      </c>
      <c r="D305" s="20" t="s">
        <v>464</v>
      </c>
      <c r="E305" s="25">
        <v>6</v>
      </c>
      <c r="F305" s="17">
        <v>23</v>
      </c>
      <c r="G305" s="17">
        <v>0</v>
      </c>
      <c r="H305" s="17">
        <v>0</v>
      </c>
      <c r="I305" s="17">
        <v>0</v>
      </c>
      <c r="J305" s="18">
        <v>0</v>
      </c>
      <c r="K305" s="17">
        <v>3</v>
      </c>
      <c r="L305" s="19">
        <v>0</v>
      </c>
    </row>
    <row r="306" spans="1:12">
      <c r="A306" s="36">
        <v>295</v>
      </c>
      <c r="B306" s="60">
        <v>18</v>
      </c>
      <c r="C306" s="53" t="s">
        <v>303</v>
      </c>
      <c r="D306" s="53" t="s">
        <v>304</v>
      </c>
      <c r="E306" s="25">
        <v>30</v>
      </c>
      <c r="F306" s="17">
        <v>30</v>
      </c>
      <c r="G306" s="17">
        <v>0</v>
      </c>
      <c r="H306" s="17">
        <v>0</v>
      </c>
      <c r="I306" s="17">
        <v>0</v>
      </c>
      <c r="J306" s="18">
        <v>1</v>
      </c>
      <c r="K306" s="17">
        <v>1</v>
      </c>
      <c r="L306" s="19">
        <v>1</v>
      </c>
    </row>
    <row r="307" spans="1:12">
      <c r="A307" s="36">
        <v>296</v>
      </c>
      <c r="B307" s="60">
        <v>19</v>
      </c>
      <c r="C307" s="53" t="s">
        <v>305</v>
      </c>
      <c r="D307" s="53" t="s">
        <v>306</v>
      </c>
      <c r="E307" s="25">
        <v>30</v>
      </c>
      <c r="F307" s="17">
        <v>41</v>
      </c>
      <c r="G307" s="17">
        <v>1</v>
      </c>
      <c r="H307" s="17">
        <v>0</v>
      </c>
      <c r="I307" s="17">
        <v>0</v>
      </c>
      <c r="J307" s="18">
        <v>1</v>
      </c>
      <c r="K307" s="17">
        <v>1</v>
      </c>
      <c r="L307" s="19">
        <v>1</v>
      </c>
    </row>
    <row r="308" spans="1:12">
      <c r="A308" s="36">
        <v>297</v>
      </c>
      <c r="B308" s="60">
        <v>20</v>
      </c>
      <c r="C308" s="53" t="s">
        <v>307</v>
      </c>
      <c r="D308" s="53" t="s">
        <v>308</v>
      </c>
      <c r="E308" s="25">
        <v>15</v>
      </c>
      <c r="F308" s="17">
        <v>19</v>
      </c>
      <c r="G308" s="17">
        <v>0</v>
      </c>
      <c r="H308" s="17">
        <v>0</v>
      </c>
      <c r="I308" s="17">
        <v>0</v>
      </c>
      <c r="J308" s="18">
        <v>0</v>
      </c>
      <c r="K308" s="17">
        <v>0</v>
      </c>
      <c r="L308" s="19">
        <v>0</v>
      </c>
    </row>
    <row r="309" spans="1:12" ht="24.75" thickBot="1">
      <c r="A309" s="36">
        <v>298</v>
      </c>
      <c r="B309" s="190">
        <v>21</v>
      </c>
      <c r="C309" s="191" t="s">
        <v>309</v>
      </c>
      <c r="D309" s="192" t="s">
        <v>310</v>
      </c>
      <c r="E309" s="135">
        <v>15</v>
      </c>
      <c r="F309" s="92">
        <v>31</v>
      </c>
      <c r="G309" s="92">
        <v>1</v>
      </c>
      <c r="H309" s="92">
        <v>0</v>
      </c>
      <c r="I309" s="92">
        <v>0</v>
      </c>
      <c r="J309" s="108">
        <v>1</v>
      </c>
      <c r="K309" s="92">
        <v>1</v>
      </c>
      <c r="L309" s="93">
        <v>1</v>
      </c>
    </row>
    <row r="310" spans="1:12" ht="13.5" thickBot="1">
      <c r="A310" s="36">
        <v>299</v>
      </c>
      <c r="B310" s="115" t="s">
        <v>485</v>
      </c>
      <c r="C310" s="122"/>
      <c r="D310" s="123"/>
      <c r="E310" s="8">
        <f>SUM(E303:E309)</f>
        <v>130</v>
      </c>
      <c r="F310" s="8">
        <f t="shared" ref="F310:L310" si="22">SUM(F303:F309)</f>
        <v>193</v>
      </c>
      <c r="G310" s="8">
        <f t="shared" si="22"/>
        <v>3</v>
      </c>
      <c r="H310" s="8">
        <f t="shared" si="22"/>
        <v>0</v>
      </c>
      <c r="I310" s="8">
        <f t="shared" si="22"/>
        <v>0</v>
      </c>
      <c r="J310" s="8">
        <f t="shared" si="22"/>
        <v>4</v>
      </c>
      <c r="K310" s="8">
        <f t="shared" si="22"/>
        <v>11</v>
      </c>
      <c r="L310" s="8">
        <f t="shared" si="22"/>
        <v>4</v>
      </c>
    </row>
    <row r="311" spans="1:12">
      <c r="A311" s="193"/>
      <c r="B311" s="194"/>
      <c r="C311" s="195" t="s">
        <v>311</v>
      </c>
      <c r="D311" s="196"/>
      <c r="E311" s="197">
        <f>SUM(E12:E310)/2</f>
        <v>7629</v>
      </c>
      <c r="F311" s="197">
        <f t="shared" ref="F311:L311" si="23">SUM(F12:F310)/2</f>
        <v>13282</v>
      </c>
      <c r="G311" s="197">
        <f t="shared" si="23"/>
        <v>222</v>
      </c>
      <c r="H311" s="197">
        <f t="shared" si="23"/>
        <v>57</v>
      </c>
      <c r="I311" s="197">
        <f t="shared" si="23"/>
        <v>5</v>
      </c>
      <c r="J311" s="197">
        <f t="shared" si="23"/>
        <v>275</v>
      </c>
      <c r="K311" s="197">
        <f t="shared" si="23"/>
        <v>330</v>
      </c>
      <c r="L311" s="197">
        <f t="shared" si="23"/>
        <v>264</v>
      </c>
    </row>
    <row r="313" spans="1:12">
      <c r="F313" s="226"/>
      <c r="G313" s="226"/>
      <c r="H313" s="226"/>
    </row>
    <row r="315" spans="1:12">
      <c r="A315" s="89"/>
      <c r="B315" s="89" t="s">
        <v>486</v>
      </c>
    </row>
    <row r="316" spans="1:12">
      <c r="B316" s="89" t="s">
        <v>487</v>
      </c>
    </row>
  </sheetData>
  <protectedRanges>
    <protectedRange sqref="E139:E146" name="Range1_31_1_1_1_1_1"/>
    <protectedRange sqref="E152:E154" name="Range1_4_4_1_1_1_1_1"/>
    <protectedRange sqref="E155:E156" name="Range1_8_4_1_1_1_1_1"/>
    <protectedRange sqref="E157:E159" name="Range1_12_4_1_1_1_1_1"/>
    <protectedRange sqref="E169" name="Range1_24_4_1_1_1_1_1"/>
  </protectedRanges>
  <mergeCells count="2">
    <mergeCell ref="G7:I7"/>
    <mergeCell ref="B6:C6"/>
  </mergeCells>
  <pageMargins left="0.28999999999999998" right="0.2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N17" sqref="N17"/>
    </sheetView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Cocos de munte</vt:lpstr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2025-04-01T12:52:04Z</dcterms:modified>
</cp:coreProperties>
</file>