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B517401E-7530-4B2C-B3BC-98B5D557CE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brun'!$A$2:$L$319</definedName>
    <definedName name="_xlnm.Print_Area" localSheetId="0">'Situație derogări urs brun'!$A$1:$I$320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J311" i="2" l="1"/>
  <c r="K311" i="2"/>
  <c r="D24" i="4" l="1"/>
  <c r="I37" i="1"/>
  <c r="E24" i="4"/>
  <c r="F23" i="3" l="1"/>
  <c r="E23" i="3"/>
  <c r="J23" i="3" l="1"/>
  <c r="I23" i="3"/>
  <c r="G23" i="3" l="1"/>
  <c r="I32" i="1" l="1"/>
  <c r="I31" i="1"/>
  <c r="I312" i="2" l="1"/>
  <c r="I313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9" i="2" l="1"/>
  <c r="I318" i="2"/>
</calcChain>
</file>

<file path=xl/sharedStrings.xml><?xml version="1.0" encoding="utf-8"?>
<sst xmlns="http://schemas.openxmlformats.org/spreadsheetml/2006/main" count="2162" uniqueCount="1060">
  <si>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</si>
  <si>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</si>
  <si>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</si>
  <si>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</si>
  <si>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</si>
  <si>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</si>
  <si>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</si>
  <si>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</si>
  <si>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</si>
  <si>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</si>
  <si>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</si>
  <si>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</si>
  <si>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</si>
  <si>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</si>
  <si>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</si>
  <si>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</si>
  <si>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</si>
  <si>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</si>
  <si>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</si>
  <si>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</si>
  <si>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</si>
  <si>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</si>
  <si>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</si>
  <si>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</si>
  <si>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</si>
  <si>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</si>
  <si>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</si>
  <si>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</si>
  <si>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</si>
  <si>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</si>
  <si>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</si>
  <si>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</si>
  <si>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</si>
  <si>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</si>
  <si>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</si>
  <si>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</si>
  <si>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</si>
  <si>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</si>
  <si>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</si>
  <si>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</si>
  <si>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</si>
  <si>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</si>
  <si>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</si>
  <si>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</si>
  <si>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</si>
  <si>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</si>
  <si>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</si>
  <si>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</si>
  <si>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</si>
  <si>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</si>
  <si>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</si>
  <si>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</si>
  <si>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</si>
  <si>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</si>
  <si>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</si>
  <si>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</si>
  <si>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</si>
  <si>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</si>
  <si>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</si>
  <si>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</si>
  <si>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</si>
  <si>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</si>
  <si>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</si>
  <si>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</si>
  <si>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</si>
  <si>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</si>
  <si>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</si>
  <si>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</si>
  <si>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</si>
  <si>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</si>
  <si>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</si>
  <si>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</si>
  <si>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</si>
  <si>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</si>
  <si>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</si>
  <si>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</si>
  <si>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</si>
  <si>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</si>
  <si>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</si>
  <si>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</si>
  <si>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</si>
  <si>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</si>
  <si>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</si>
  <si>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</si>
  <si>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</si>
  <si>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</si>
  <si>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</si>
  <si>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</si>
  <si>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</si>
  <si>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</si>
  <si>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</si>
  <si>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</si>
  <si>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</si>
  <si>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</si>
  <si>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</si>
  <si>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</si>
  <si>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</si>
  <si>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</si>
  <si>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</si>
  <si>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</si>
  <si>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</si>
  <si>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</si>
  <si>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</si>
  <si>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</si>
  <si>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</si>
  <si>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</si>
  <si>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</si>
  <si>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</si>
  <si>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</si>
  <si>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</si>
  <si>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</si>
  <si>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</si>
  <si>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</si>
  <si>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</si>
  <si>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</si>
  <si>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</si>
  <si>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</si>
  <si>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</si>
  <si>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</si>
  <si>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</si>
  <si>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</si>
  <si>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</si>
  <si>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</si>
  <si>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</si>
  <si>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</si>
  <si>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</si>
  <si>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</si>
  <si>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</si>
  <si>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</si>
  <si>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</si>
  <si>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</si>
  <si>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</si>
  <si>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</si>
  <si>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</si>
  <si>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</si>
  <si>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</si>
  <si>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</si>
  <si>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</si>
  <si>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</si>
  <si>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</si>
  <si>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</si>
  <si>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</si>
  <si>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</si>
  <si>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</si>
  <si>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</si>
  <si>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</si>
  <si>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</si>
  <si>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</si>
  <si>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</si>
  <si>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</si>
  <si>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</si>
  <si>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</si>
  <si>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</si>
  <si>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</si>
  <si>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</si>
  <si>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</si>
  <si>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</si>
  <si>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</si>
  <si>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</si>
  <si>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</si>
  <si>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</si>
  <si>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</si>
  <si>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</si>
  <si>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</si>
  <si>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</si>
  <si>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</si>
  <si>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</si>
  <si>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</si>
  <si>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</si>
  <si>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</si>
  <si>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</si>
  <si>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</si>
  <si>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</si>
  <si>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</si>
  <si>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</si>
  <si>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</si>
  <si>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</si>
  <si>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</si>
  <si>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</si>
  <si>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</si>
  <si>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</si>
  <si>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</si>
  <si>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</si>
  <si>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</si>
  <si>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</si>
  <si>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</si>
  <si>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</si>
  <si>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</si>
  <si>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</si>
  <si>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</si>
  <si>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</si>
  <si>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</si>
  <si>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</si>
  <si>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</si>
  <si>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</si>
  <si>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</si>
  <si>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</si>
  <si>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</si>
  <si>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</si>
  <si>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</si>
  <si>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</si>
  <si>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</si>
  <si>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</si>
  <si>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</si>
  <si>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</si>
  <si>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</si>
  <si>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</si>
  <si>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</si>
  <si>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</si>
  <si>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</si>
  <si>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</si>
  <si>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</si>
  <si>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</si>
  <si>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</si>
  <si>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</si>
  <si>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</si>
  <si>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</si>
  <si>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</si>
  <si>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</si>
  <si>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</si>
  <si>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</si>
  <si>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</si>
  <si>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</si>
  <si>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</si>
  <si>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</si>
  <si>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</si>
  <si>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</si>
  <si>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</si>
  <si>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</si>
  <si>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</si>
  <si>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</si>
  <si>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</si>
  <si>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</si>
  <si>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</si>
  <si>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</si>
  <si>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</si>
  <si>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</si>
  <si>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</si>
  <si>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</si>
  <si>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</si>
  <si>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</si>
  <si>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</si>
  <si>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</si>
  <si>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</si>
  <si>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</si>
  <si>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</si>
  <si>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</si>
  <si>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</si>
  <si>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</si>
  <si>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</si>
  <si>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</si>
  <si>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</si>
  <si>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</si>
  <si>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</si>
  <si>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</si>
  <si>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</si>
  <si>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</si>
  <si>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</si>
  <si>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</si>
  <si>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</si>
  <si>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</si>
  <si>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</si>
  <si>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</si>
  <si>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</si>
  <si>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</si>
  <si>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</si>
  <si>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</si>
  <si>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</si>
  <si>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</si>
  <si>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</si>
  <si>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</si>
  <si>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</si>
  <si>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</si>
  <si>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</si>
  <si>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</si>
  <si>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</si>
  <si>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</si>
  <si>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</si>
  <si>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</si>
  <si>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</si>
  <si>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</si>
  <si>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</si>
  <si>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</si>
  <si>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</si>
  <si>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</si>
  <si>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</si>
  <si>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</si>
  <si>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</si>
  <si>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</si>
  <si>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</si>
  <si>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</si>
  <si>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</si>
  <si>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</si>
  <si>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</si>
  <si>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</si>
  <si>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</si>
  <si>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</si>
  <si>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</si>
  <si>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</si>
  <si>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</si>
  <si>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</si>
  <si>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</si>
  <si>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</si>
  <si>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</si>
  <si>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</si>
  <si>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</si>
  <si>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</si>
  <si>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</si>
  <si>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</si>
  <si>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</si>
  <si>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</si>
  <si>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</si>
  <si>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</si>
  <si>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</si>
  <si>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</si>
  <si>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</si>
  <si>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</si>
  <si>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</si>
  <si>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</si>
  <si>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</si>
  <si>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</si>
  <si>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</si>
  <si>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</si>
  <si>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</si>
  <si>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</si>
  <si>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</si>
  <si>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</si>
  <si>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</si>
  <si>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</si>
  <si>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</si>
  <si>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</si>
  <si>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</si>
  <si>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</si>
  <si>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</si>
  <si>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</si>
  <si>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</si>
  <si>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</si>
  <si>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</si>
  <si>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</si>
  <si>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</si>
  <si>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</si>
  <si>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</si>
  <si>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</si>
  <si>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</si>
  <si>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</si>
  <si>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</si>
  <si>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</si>
  <si>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</si>
  <si>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</si>
  <si>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</si>
  <si>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</si>
  <si>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</si>
  <si>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</si>
  <si>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</si>
  <si>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</si>
  <si>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</si>
  <si>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</si>
  <si>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</si>
  <si>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</si>
  <si>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</si>
  <si>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</si>
  <si>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</si>
  <si>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</si>
  <si>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</si>
  <si>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</si>
  <si>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</si>
  <si>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</si>
  <si>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</si>
  <si>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</si>
  <si>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</si>
  <si>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</si>
  <si>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</si>
  <si>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</si>
  <si>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</si>
  <si>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</si>
  <si>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</si>
  <si>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</si>
  <si>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</si>
  <si>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</si>
  <si>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</si>
  <si>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</si>
  <si>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</si>
  <si>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</si>
  <si>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</si>
  <si>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</si>
  <si>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</si>
  <si>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</si>
  <si>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</si>
  <si>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</si>
  <si>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</si>
  <si>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</si>
  <si>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</si>
  <si>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</si>
  <si>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</si>
  <si>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</si>
  <si>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</si>
  <si>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</si>
  <si>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</si>
  <si>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</si>
  <si>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</si>
  <si>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</si>
  <si>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</si>
  <si>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</si>
  <si>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</si>
  <si>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</si>
  <si>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</si>
  <si>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</si>
  <si>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</si>
  <si>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</si>
  <si>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</si>
  <si>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</si>
  <si>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</si>
  <si>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</si>
  <si>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</si>
  <si>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</si>
  <si>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</si>
  <si>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</si>
  <si>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</si>
  <si>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</si>
  <si>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</si>
  <si>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</si>
  <si>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</si>
  <si>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</si>
  <si>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</si>
  <si>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</si>
  <si>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</si>
  <si>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</si>
  <si>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</si>
  <si>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</si>
  <si>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</si>
  <si>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</si>
  <si>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</si>
  <si>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</si>
  <si>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</si>
  <si>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</si>
  <si>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</si>
  <si>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</si>
  <si>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</si>
  <si>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</si>
  <si>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</si>
  <si>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</si>
  <si>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</si>
  <si>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</si>
  <si>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</si>
  <si>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</si>
  <si>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</si>
  <si>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</si>
  <si>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</si>
  <si>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</si>
  <si>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</si>
  <si>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</si>
  <si>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</si>
  <si>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</si>
  <si>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</si>
  <si>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</si>
  <si>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</si>
  <si>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</si>
  <si>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</si>
  <si>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</si>
  <si>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</si>
  <si>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</si>
  <si>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</si>
  <si>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</si>
  <si>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</si>
  <si>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</si>
  <si>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</si>
  <si>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</si>
  <si>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</si>
  <si>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</si>
  <si>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</si>
  <si>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</si>
  <si>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</si>
  <si>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</si>
  <si>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</si>
  <si>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</si>
  <si>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</si>
  <si>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</si>
  <si>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</si>
  <si>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</si>
  <si>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</si>
  <si>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</si>
  <si>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</si>
  <si>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</si>
  <si>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</si>
  <si>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</si>
  <si>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</si>
  <si>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</si>
  <si>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</si>
  <si>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</si>
  <si>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</si>
  <si>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</si>
  <si>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</si>
  <si>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</si>
  <si>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</si>
  <si>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</si>
  <si>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</si>
  <si>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</si>
  <si>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</si>
  <si>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</si>
  <si>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</si>
  <si>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</si>
  <si>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</si>
  <si>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</si>
  <si>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</si>
  <si>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</si>
  <si>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</si>
  <si>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</si>
  <si>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</si>
  <si>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</si>
  <si>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</si>
  <si>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</si>
  <si>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</si>
  <si>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</si>
  <si>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</si>
  <si>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</si>
  <si>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</si>
  <si>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</si>
  <si>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</si>
  <si>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</si>
  <si>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</si>
  <si>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</si>
  <si>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</si>
  <si>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</si>
  <si>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</si>
  <si>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</si>
  <si>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</si>
  <si>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</si>
  <si>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</si>
  <si>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</si>
  <si>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</si>
  <si>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</si>
  <si>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</si>
  <si>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</si>
  <si>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</si>
  <si>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</si>
  <si>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</si>
  <si>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</si>
  <si>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</si>
  <si>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</si>
  <si>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</si>
  <si>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</si>
  <si>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</si>
  <si>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</si>
  <si>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</si>
  <si>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</si>
  <si>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</si>
  <si>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</si>
  <si>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</si>
  <si>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</si>
  <si>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</si>
  <si>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</si>
  <si>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</si>
  <si>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</si>
  <si>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</si>
  <si>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</si>
  <si>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</si>
  <si>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</si>
  <si>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</si>
  <si>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</si>
  <si>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</si>
  <si>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</si>
  <si>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</si>
  <si>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</si>
  <si>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</si>
  <si>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</si>
  <si>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</si>
  <si>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</si>
  <si>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</si>
  <si>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</si>
  <si>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</si>
  <si>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</si>
  <si>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</si>
  <si>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</si>
  <si>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</si>
  <si>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</si>
  <si>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</si>
  <si>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</si>
  <si>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</si>
  <si>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</si>
  <si>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</si>
  <si>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</si>
  <si>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</si>
  <si>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</si>
  <si>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</si>
  <si>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</si>
  <si>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</si>
  <si>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</si>
  <si>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</si>
  <si>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</si>
  <si>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</si>
  <si>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</si>
  <si>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</si>
  <si>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</si>
  <si>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</si>
  <si>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</si>
  <si>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</si>
  <si>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</si>
  <si>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</si>
  <si>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</si>
  <si>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</si>
  <si>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</si>
  <si>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</si>
  <si>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</si>
  <si>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</si>
  <si>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</si>
  <si>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</si>
  <si>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</si>
  <si>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</si>
  <si>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</si>
  <si>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</si>
  <si>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</si>
  <si>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</si>
  <si>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</si>
  <si>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</si>
  <si>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</si>
  <si>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</si>
  <si>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</si>
  <si>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</si>
  <si>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</si>
  <si>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</si>
  <si>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</si>
  <si>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</si>
  <si>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</si>
  <si>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</si>
  <si>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</si>
  <si>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</si>
  <si>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</si>
  <si>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</si>
  <si>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</si>
  <si>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</si>
  <si>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</si>
  <si>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</si>
  <si>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</si>
  <si>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</si>
  <si>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</si>
  <si>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</si>
  <si>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</si>
  <si>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</si>
  <si>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</si>
  <si>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</si>
  <si>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</si>
  <si>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</si>
  <si>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</si>
  <si>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</si>
  <si>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</si>
  <si>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</si>
  <si>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</si>
  <si>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</si>
  <si>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</si>
  <si>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</si>
  <si>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</si>
  <si>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</si>
  <si>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</si>
  <si>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</si>
  <si>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</si>
  <si>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</si>
  <si>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</si>
  <si>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</si>
  <si>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</si>
  <si>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</si>
  <si>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</si>
  <si>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</si>
  <si>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</si>
  <si>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</si>
  <si>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</si>
  <si>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</si>
  <si>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</si>
  <si>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</si>
  <si>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</si>
  <si>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</si>
  <si>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</si>
  <si>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</si>
  <si>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</si>
  <si>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</si>
  <si>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</si>
  <si>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</si>
  <si>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</si>
  <si>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</si>
  <si>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</si>
  <si>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</si>
  <si>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</si>
  <si>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</si>
  <si>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</si>
  <si>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</si>
  <si>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</si>
  <si>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</si>
  <si>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</si>
  <si>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</si>
  <si>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</si>
  <si>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</si>
  <si>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</si>
  <si>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</si>
  <si>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</si>
  <si>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</si>
  <si>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</si>
  <si>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</si>
  <si>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</si>
  <si>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</si>
  <si>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</si>
  <si>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</si>
  <si>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</si>
  <si>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</si>
  <si>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</si>
  <si>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</si>
  <si>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</si>
  <si>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</si>
  <si>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</si>
  <si>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</si>
  <si>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</si>
  <si>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</si>
  <si>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</si>
  <si>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</si>
  <si>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</si>
  <si>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</si>
  <si>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</si>
  <si>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</si>
  <si>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</si>
  <si>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</si>
  <si>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</si>
  <si>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</si>
  <si>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</si>
  <si>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</si>
  <si>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</si>
  <si>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</si>
  <si>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</si>
  <si>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</si>
  <si>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</si>
  <si>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</si>
  <si>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</si>
  <si>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</si>
  <si>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</si>
  <si>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</si>
  <si>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</si>
  <si>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</si>
  <si>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</si>
  <si>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</si>
  <si>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</si>
  <si>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</si>
  <si>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</si>
  <si>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</si>
  <si>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</si>
  <si>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</si>
  <si>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</si>
  <si>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</si>
  <si>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</si>
  <si>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</si>
  <si>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</si>
  <si>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</si>
  <si>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</si>
  <si>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</si>
  <si>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</si>
  <si>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</si>
  <si>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</si>
  <si>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</si>
  <si>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</si>
  <si>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</si>
  <si>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</si>
  <si>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</si>
  <si>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</si>
  <si>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</si>
  <si>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</si>
  <si>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</si>
  <si>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</si>
  <si>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</si>
  <si>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</si>
  <si>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</si>
  <si>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</si>
  <si>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</si>
  <si>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</si>
  <si>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</si>
  <si>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</si>
  <si>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</si>
  <si>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</si>
  <si>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</si>
  <si>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</si>
  <si>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</si>
  <si>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</si>
  <si>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</si>
  <si>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</si>
  <si>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</si>
  <si>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</si>
  <si>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</si>
  <si>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</si>
  <si>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</si>
  <si>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</si>
  <si>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</si>
  <si>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</si>
  <si>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</si>
  <si>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</si>
  <si>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</si>
  <si>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</si>
  <si>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</si>
  <si>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</si>
  <si>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</si>
  <si>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</si>
  <si>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</si>
  <si>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</si>
  <si>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</si>
  <si>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</si>
  <si>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</si>
  <si>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</si>
  <si>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</si>
  <si>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</si>
  <si>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</si>
  <si>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</si>
  <si>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</si>
  <si>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</si>
  <si>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</si>
  <si>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</si>
  <si>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</si>
  <si>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</si>
  <si>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</si>
  <si>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</si>
  <si>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</si>
  <si>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</si>
  <si>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</si>
  <si>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</si>
  <si>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</si>
  <si>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</si>
  <si>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</si>
  <si>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</si>
  <si>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</si>
  <si>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</si>
  <si>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</si>
  <si>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</si>
  <si>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</si>
  <si>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</si>
  <si>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</si>
  <si>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</si>
  <si>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</si>
  <si>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</si>
  <si>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</si>
  <si>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</si>
  <si>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</si>
  <si>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</si>
  <si>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</si>
  <si>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</si>
  <si>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</si>
  <si>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</si>
  <si>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</si>
  <si>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</si>
  <si>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</si>
  <si>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</si>
  <si>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</si>
  <si>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</si>
  <si>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</si>
  <si>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</si>
  <si>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</si>
  <si>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</si>
  <si>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</si>
  <si>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</si>
  <si>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</si>
  <si>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</si>
  <si>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</si>
  <si>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</si>
  <si>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</si>
  <si>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</si>
  <si>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</si>
  <si>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</si>
  <si>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</si>
  <si>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</si>
  <si>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</si>
  <si>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</si>
  <si>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</si>
  <si>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</si>
  <si>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</si>
  <si>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</si>
  <si>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</si>
  <si>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</si>
  <si>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</si>
  <si>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</si>
  <si>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</si>
  <si>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</si>
  <si>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</si>
  <si>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</si>
  <si>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</si>
  <si>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</si>
  <si>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</si>
  <si>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</si>
  <si>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</si>
  <si>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</si>
  <si>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</si>
  <si>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</si>
  <si>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</si>
  <si>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</si>
  <si>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</si>
  <si>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</si>
  <si>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</si>
  <si>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</si>
  <si>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</si>
  <si>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</si>
  <si>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</si>
  <si>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</si>
  <si>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</si>
  <si>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</si>
  <si>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</si>
  <si>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</si>
  <si>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</si>
  <si>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</si>
  <si>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</si>
  <si>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</si>
  <si>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</si>
  <si>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</si>
  <si>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</si>
  <si>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</si>
  <si>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</si>
  <si>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</si>
  <si>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</si>
  <si>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</si>
  <si>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</si>
  <si>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</si>
  <si>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</si>
  <si>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</si>
  <si>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</si>
  <si>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</si>
  <si>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</si>
  <si>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</si>
  <si>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</si>
  <si>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</si>
  <si>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</si>
  <si>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</si>
  <si>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</si>
  <si>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</si>
  <si>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</si>
  <si>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</si>
  <si>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</si>
  <si>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</si>
  <si>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</si>
  <si>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</si>
  <si>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</si>
  <si>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</si>
  <si>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</si>
  <si>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</si>
  <si>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</si>
  <si>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</si>
  <si>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</si>
  <si>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</si>
  <si>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</si>
  <si>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</si>
  <si>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</si>
  <si>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</si>
  <si>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</si>
  <si>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</si>
  <si>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</si>
  <si>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</si>
  <si>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</si>
  <si>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</si>
  <si>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</si>
  <si>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</si>
  <si>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</si>
  <si>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</si>
  <si>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</si>
  <si>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</si>
  <si>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</si>
  <si>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</si>
  <si>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</si>
  <si>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</si>
  <si>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</si>
  <si>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</si>
  <si>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</si>
  <si>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</si>
  <si>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</si>
  <si>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</si>
  <si>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</si>
  <si>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</si>
  <si>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</si>
  <si>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</si>
  <si>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</si>
  <si>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</si>
  <si>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</si>
  <si>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</si>
  <si>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</si>
  <si>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</si>
  <si>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</si>
  <si>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</si>
  <si>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</si>
  <si>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</si>
  <si>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</si>
  <si>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</si>
  <si>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</si>
  <si>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</si>
  <si>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</si>
  <si>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</si>
  <si>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</si>
  <si>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</si>
  <si>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</si>
  <si>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</si>
  <si>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</si>
  <si>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</si>
  <si>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</si>
  <si>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</si>
  <si>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</si>
  <si>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</si>
  <si>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</si>
  <si>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</si>
  <si>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</si>
  <si>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</si>
  <si>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</si>
  <si>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</si>
  <si>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</si>
  <si>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</si>
  <si>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</si>
  <si>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</si>
  <si>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</si>
  <si>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</si>
  <si>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</si>
  <si>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</si>
  <si>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</si>
  <si>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</si>
  <si>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</si>
  <si>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</si>
  <si>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</si>
  <si>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</si>
  <si>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</si>
  <si>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</si>
  <si>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</si>
  <si>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</si>
  <si>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</si>
  <si>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</si>
  <si>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</si>
  <si>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</si>
  <si>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</si>
  <si>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</si>
  <si>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</si>
  <si>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</si>
  <si>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</si>
  <si>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</si>
  <si>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</si>
  <si>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</si>
  <si>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</si>
  <si>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</si>
  <si>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</si>
  <si>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</si>
  <si>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</si>
  <si>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</si>
  <si>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</si>
  <si>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</si>
  <si>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</si>
  <si>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</si>
  <si>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</si>
  <si>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</si>
  <si>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</si>
  <si>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</si>
  <si>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</si>
  <si>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</si>
  <si>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</si>
  <si>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</si>
  <si>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</si>
  <si>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</si>
  <si>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</si>
  <si>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</si>
  <si>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</si>
  <si>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</si>
  <si>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</si>
  <si>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>37 (23 recoltări + 14 relocari)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</si>
  <si>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26.05.2021 </t>
    </r>
  </si>
  <si>
    <t xml:space="preserve"> Situația derogărilor la urs brun, conform prevederilor OM nr. 724/2019, 
pe județe, la data de 26.05.2021 </t>
  </si>
  <si>
    <t xml:space="preserve"> Situația derogărilor la lup, conform prevederilor OM nr. 724/2019, 
pe județe, la data de 26.05.2021 </t>
  </si>
  <si>
    <r>
      <rPr>
        <b/>
        <sz val="11"/>
        <color theme="1"/>
        <rFont val="Calibri"/>
        <family val="2"/>
        <scheme val="minor"/>
      </rPr>
      <t xml:space="preserve">25 ex. urs nerecoltate/21 ex. urs nerelocate   </t>
    </r>
    <r>
      <rPr>
        <sz val="11"/>
        <color theme="1"/>
        <rFont val="Calibri"/>
        <family val="2"/>
        <scheme val="minor"/>
      </rPr>
      <t xml:space="preserve">      </t>
    </r>
  </si>
  <si>
    <t xml:space="preserve"> Situația derogărilor pentru specia urs (Ursus arctos), conform prevederilor OM 724/2019, la data de 26.05.2020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</si>
</sst>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6"/>
  <sheetViews>
    <sheetView tabSelected="1" zoomScaleNormal="100" workbookViewId="0">
      <selection activeCell="I15" sqref="I14:I15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94" t="s">
        <v>1059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6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2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6" t="s">
        <v>1031</v>
      </c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9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9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9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9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28">
        <v>1</v>
      </c>
      <c r="K290" s="128"/>
      <c r="L290" s="179"/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28">
        <v>1</v>
      </c>
      <c r="K291" s="128"/>
      <c r="L291" s="179"/>
    </row>
    <row r="292" spans="1:12" s="124" customFormat="1" ht="30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87" t="s">
        <v>1051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79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2">
        <v>1</v>
      </c>
      <c r="K294" s="132"/>
      <c r="L294" s="186"/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79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79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28">
        <v>1</v>
      </c>
      <c r="K297" s="128"/>
      <c r="L297" s="179"/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1019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1020</v>
      </c>
      <c r="J298" s="137"/>
      <c r="K298" s="145"/>
      <c r="L298" s="137"/>
    </row>
    <row r="299" spans="1:12" s="124" customFormat="1" x14ac:dyDescent="0.25">
      <c r="A299" s="125">
        <v>297</v>
      </c>
      <c r="B299" s="128" t="s">
        <v>15</v>
      </c>
      <c r="C299" s="146" t="s">
        <v>915</v>
      </c>
      <c r="D299" s="128" t="s">
        <v>1021</v>
      </c>
      <c r="E299" s="146" t="s">
        <v>917</v>
      </c>
      <c r="F299" s="128">
        <v>1</v>
      </c>
      <c r="G299" s="128">
        <v>1</v>
      </c>
      <c r="H299" s="128" t="s">
        <v>2</v>
      </c>
      <c r="I299" s="128" t="s">
        <v>1022</v>
      </c>
      <c r="J299" s="128">
        <v>1</v>
      </c>
      <c r="K299" s="128"/>
      <c r="L299" s="179"/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1023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1024</v>
      </c>
      <c r="J300" s="137"/>
      <c r="K300" s="145"/>
      <c r="L300" s="137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1025</v>
      </c>
      <c r="E301" s="146" t="s">
        <v>1026</v>
      </c>
      <c r="F301" s="128">
        <v>1</v>
      </c>
      <c r="G301" s="128">
        <v>1</v>
      </c>
      <c r="H301" s="128" t="s">
        <v>3</v>
      </c>
      <c r="I301" s="128" t="s">
        <v>1027</v>
      </c>
      <c r="J301" s="128"/>
      <c r="K301" s="128">
        <v>1</v>
      </c>
      <c r="L301" s="128" t="s">
        <v>1050</v>
      </c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1028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1029</v>
      </c>
      <c r="J302" s="128"/>
      <c r="K302" s="128">
        <v>1</v>
      </c>
      <c r="L302" s="128" t="s">
        <v>1049</v>
      </c>
    </row>
    <row r="303" spans="1:12" s="124" customFormat="1" x14ac:dyDescent="0.25">
      <c r="A303" s="125">
        <v>301</v>
      </c>
      <c r="B303" s="128" t="s">
        <v>15</v>
      </c>
      <c r="C303" s="146" t="s">
        <v>432</v>
      </c>
      <c r="D303" s="128" t="s">
        <v>1044</v>
      </c>
      <c r="E303" s="146" t="s">
        <v>434</v>
      </c>
      <c r="F303" s="128">
        <v>1</v>
      </c>
      <c r="G303" s="128">
        <v>0</v>
      </c>
      <c r="H303" s="128" t="s">
        <v>4</v>
      </c>
      <c r="I303" s="128" t="s">
        <v>1045</v>
      </c>
      <c r="J303" s="137"/>
      <c r="K303" s="145"/>
      <c r="L303" s="179"/>
    </row>
    <row r="304" spans="1:12" s="124" customFormat="1" x14ac:dyDescent="0.25">
      <c r="A304" s="125">
        <v>302</v>
      </c>
      <c r="B304" s="128" t="s">
        <v>11</v>
      </c>
      <c r="C304" s="146" t="s">
        <v>419</v>
      </c>
      <c r="D304" s="128" t="s">
        <v>1032</v>
      </c>
      <c r="E304" s="146" t="s">
        <v>85</v>
      </c>
      <c r="F304" s="128">
        <v>2</v>
      </c>
      <c r="G304" s="128">
        <v>2</v>
      </c>
      <c r="H304" s="128" t="s">
        <v>3</v>
      </c>
      <c r="I304" s="128" t="s">
        <v>1033</v>
      </c>
      <c r="J304" s="128"/>
      <c r="K304" s="128">
        <v>2</v>
      </c>
      <c r="L304" s="128" t="s">
        <v>1048</v>
      </c>
    </row>
    <row r="305" spans="1:12" s="124" customFormat="1" ht="38.25" x14ac:dyDescent="0.25">
      <c r="A305" s="125">
        <v>303</v>
      </c>
      <c r="B305" s="128" t="s">
        <v>15</v>
      </c>
      <c r="C305" s="146" t="s">
        <v>1034</v>
      </c>
      <c r="D305" s="128" t="s">
        <v>1035</v>
      </c>
      <c r="E305" s="146" t="s">
        <v>1036</v>
      </c>
      <c r="F305" s="128">
        <v>1</v>
      </c>
      <c r="G305" s="128">
        <v>1</v>
      </c>
      <c r="H305" s="128" t="s">
        <v>3</v>
      </c>
      <c r="I305" s="128" t="s">
        <v>1037</v>
      </c>
      <c r="J305" s="128"/>
      <c r="K305" s="128">
        <v>1</v>
      </c>
      <c r="L305" s="128" t="s">
        <v>1053</v>
      </c>
    </row>
    <row r="306" spans="1:12" s="124" customFormat="1" x14ac:dyDescent="0.25">
      <c r="A306" s="125">
        <v>304</v>
      </c>
      <c r="B306" s="128" t="s">
        <v>201</v>
      </c>
      <c r="C306" s="146" t="s">
        <v>1038</v>
      </c>
      <c r="D306" s="128" t="s">
        <v>1039</v>
      </c>
      <c r="E306" s="146" t="s">
        <v>1040</v>
      </c>
      <c r="F306" s="128">
        <v>1</v>
      </c>
      <c r="G306" s="128">
        <v>0</v>
      </c>
      <c r="H306" s="128" t="s">
        <v>4</v>
      </c>
      <c r="I306" s="128" t="s">
        <v>1041</v>
      </c>
      <c r="J306" s="137"/>
      <c r="K306" s="145"/>
      <c r="L306" s="179"/>
    </row>
    <row r="307" spans="1:12" s="124" customFormat="1" ht="25.5" x14ac:dyDescent="0.25">
      <c r="A307" s="125">
        <v>305</v>
      </c>
      <c r="B307" s="128" t="s">
        <v>7</v>
      </c>
      <c r="C307" s="146" t="s">
        <v>354</v>
      </c>
      <c r="D307" s="128" t="s">
        <v>1042</v>
      </c>
      <c r="E307" s="146" t="s">
        <v>866</v>
      </c>
      <c r="F307" s="128">
        <v>3</v>
      </c>
      <c r="G307" s="128">
        <v>3</v>
      </c>
      <c r="H307" s="128" t="s">
        <v>3</v>
      </c>
      <c r="I307" s="128" t="s">
        <v>1043</v>
      </c>
      <c r="J307" s="128"/>
      <c r="K307" s="128">
        <v>3</v>
      </c>
      <c r="L307" s="128" t="s">
        <v>1052</v>
      </c>
    </row>
    <row r="308" spans="1:12" s="124" customFormat="1" x14ac:dyDescent="0.25">
      <c r="A308" s="125">
        <v>306</v>
      </c>
      <c r="B308" s="128" t="s">
        <v>15</v>
      </c>
      <c r="C308" s="146" t="s">
        <v>17</v>
      </c>
      <c r="D308" s="128" t="s">
        <v>1046</v>
      </c>
      <c r="E308" s="146" t="s">
        <v>106</v>
      </c>
      <c r="F308" s="128">
        <v>1</v>
      </c>
      <c r="G308" s="128">
        <v>0</v>
      </c>
      <c r="H308" s="128" t="s">
        <v>4</v>
      </c>
      <c r="I308" s="128" t="s">
        <v>1047</v>
      </c>
      <c r="J308" s="137"/>
      <c r="K308" s="145"/>
      <c r="L308" s="137"/>
    </row>
    <row r="309" spans="1:12" s="124" customFormat="1" x14ac:dyDescent="0.25">
      <c r="A309" s="125"/>
      <c r="B309" s="128"/>
      <c r="C309" s="146"/>
      <c r="D309" s="128"/>
      <c r="E309" s="146"/>
      <c r="F309" s="128"/>
      <c r="G309" s="128"/>
      <c r="H309" s="128"/>
      <c r="I309" s="128"/>
      <c r="J309" s="137"/>
      <c r="K309" s="145"/>
      <c r="L309" s="137"/>
    </row>
    <row r="310" spans="1:12" s="124" customFormat="1" x14ac:dyDescent="0.25">
      <c r="A310" s="125"/>
      <c r="B310" s="128"/>
      <c r="C310" s="146"/>
      <c r="D310" s="128"/>
      <c r="E310" s="146"/>
      <c r="F310" s="128"/>
      <c r="G310" s="128"/>
      <c r="H310" s="128"/>
      <c r="I310" s="128"/>
      <c r="J310" s="137"/>
      <c r="K310" s="145"/>
      <c r="L310" s="137"/>
    </row>
    <row r="311" spans="1:12" x14ac:dyDescent="0.25">
      <c r="A311" s="6"/>
      <c r="B311" s="6"/>
      <c r="C311" s="10"/>
      <c r="D311" s="6"/>
      <c r="E311" s="10"/>
      <c r="F311" s="6"/>
      <c r="G311" s="6"/>
      <c r="H311" s="6"/>
      <c r="I311" s="6"/>
      <c r="J311" s="137">
        <f>SUM(J3:J310)</f>
        <v>121</v>
      </c>
      <c r="K311" s="137">
        <f>SUM(K3:K308)</f>
        <v>18</v>
      </c>
      <c r="L311" s="137"/>
    </row>
    <row r="312" spans="1:12" x14ac:dyDescent="0.25">
      <c r="A312" s="6"/>
      <c r="B312" s="6"/>
      <c r="C312" s="10"/>
      <c r="D312" s="6"/>
      <c r="E312" s="10"/>
      <c r="F312" s="6"/>
      <c r="G312" s="5" t="s">
        <v>22</v>
      </c>
      <c r="H312" s="94" t="s">
        <v>585</v>
      </c>
      <c r="I312" s="94">
        <f>COUNT(F3:F311)</f>
        <v>306</v>
      </c>
      <c r="J312" s="65"/>
      <c r="K312" s="65"/>
      <c r="L312" s="65"/>
    </row>
    <row r="313" spans="1:12" ht="25.5" x14ac:dyDescent="0.25">
      <c r="A313" s="6"/>
      <c r="B313" s="6"/>
      <c r="C313" s="10"/>
      <c r="D313" s="6"/>
      <c r="E313" s="10"/>
      <c r="F313" s="6"/>
      <c r="G313" s="5"/>
      <c r="H313" s="94" t="s">
        <v>591</v>
      </c>
      <c r="I313" s="94">
        <f>SUM(F3:F311)</f>
        <v>354</v>
      </c>
      <c r="J313" s="62"/>
      <c r="K313" s="62"/>
      <c r="L313" s="62"/>
    </row>
    <row r="314" spans="1:12" ht="38.25" x14ac:dyDescent="0.25">
      <c r="A314" s="6"/>
      <c r="B314" s="6"/>
      <c r="C314" s="10"/>
      <c r="D314" s="6"/>
      <c r="E314" s="10"/>
      <c r="F314" s="6"/>
      <c r="G314" s="5"/>
      <c r="H314" s="94" t="s">
        <v>598</v>
      </c>
      <c r="I314" s="94">
        <v>146</v>
      </c>
      <c r="J314" s="62"/>
      <c r="K314" s="62"/>
      <c r="L314" s="62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4" t="s">
        <v>599</v>
      </c>
      <c r="I315" s="94">
        <v>39</v>
      </c>
      <c r="J315" s="62"/>
      <c r="K315" s="62"/>
      <c r="L315" s="62"/>
    </row>
    <row r="316" spans="1:12" ht="25.5" x14ac:dyDescent="0.25">
      <c r="A316" s="17"/>
      <c r="B316" s="17"/>
      <c r="C316" s="19"/>
      <c r="D316" s="17"/>
      <c r="E316" s="19"/>
      <c r="F316" s="17"/>
      <c r="G316" s="20"/>
      <c r="H316" s="94" t="s">
        <v>592</v>
      </c>
      <c r="I316" s="94">
        <v>169</v>
      </c>
      <c r="J316" s="62"/>
      <c r="K316" s="62"/>
      <c r="L316" s="62"/>
    </row>
    <row r="317" spans="1:12" ht="30" x14ac:dyDescent="0.25">
      <c r="A317" s="6"/>
      <c r="B317" s="6"/>
      <c r="C317" s="10"/>
      <c r="D317" s="6"/>
      <c r="E317" s="10"/>
      <c r="F317" s="6"/>
      <c r="G317" s="5"/>
      <c r="H317" s="98" t="s">
        <v>568</v>
      </c>
      <c r="I317" s="99" t="s">
        <v>1054</v>
      </c>
      <c r="J317" s="226" t="s">
        <v>1058</v>
      </c>
      <c r="K317" s="62"/>
      <c r="L317" s="62"/>
    </row>
    <row r="318" spans="1:12" ht="25.5" x14ac:dyDescent="0.25">
      <c r="A318" s="59"/>
      <c r="B318" s="49"/>
      <c r="C318" s="60"/>
      <c r="D318" s="49"/>
      <c r="E318" s="60"/>
      <c r="F318" s="49"/>
      <c r="G318" s="61"/>
      <c r="H318" s="100" t="s">
        <v>602</v>
      </c>
      <c r="I318" s="101">
        <f>J311</f>
        <v>121</v>
      </c>
      <c r="J318" s="62"/>
      <c r="K318" s="62"/>
      <c r="L318" s="62"/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100" t="s">
        <v>715</v>
      </c>
      <c r="I319" s="101">
        <f>K311</f>
        <v>18</v>
      </c>
      <c r="L319" s="62"/>
    </row>
    <row r="320" spans="1:12" ht="20.25" customHeight="1" x14ac:dyDescent="0.25">
      <c r="A320" s="12"/>
      <c r="B320" s="12"/>
      <c r="C320" s="193"/>
      <c r="D320" s="193"/>
      <c r="E320" s="13"/>
      <c r="F320" s="12"/>
      <c r="G320" s="14"/>
      <c r="H320" s="197"/>
      <c r="I320" s="197"/>
    </row>
    <row r="321" spans="1:11" s="124" customFormat="1" ht="20.25" customHeight="1" x14ac:dyDescent="0.25">
      <c r="A321" s="12"/>
      <c r="B321" s="12"/>
      <c r="C321" s="178"/>
      <c r="D321" s="178"/>
      <c r="E321" s="131"/>
      <c r="F321" s="12"/>
      <c r="G321" s="14"/>
      <c r="H321" s="184"/>
      <c r="I321" s="184"/>
      <c r="J321" s="224"/>
      <c r="K321" s="224"/>
    </row>
    <row r="322" spans="1:11" s="124" customFormat="1" ht="20.25" customHeight="1" x14ac:dyDescent="0.25">
      <c r="A322" s="12"/>
      <c r="B322" s="12"/>
      <c r="C322" s="178"/>
      <c r="D322" s="178"/>
      <c r="E322" s="131"/>
      <c r="F322" s="12"/>
      <c r="G322" s="14"/>
      <c r="H322" s="184"/>
      <c r="I322" s="184"/>
      <c r="J322" s="225"/>
      <c r="K322" s="225"/>
    </row>
    <row r="323" spans="1:11" s="124" customFormat="1" ht="20.25" customHeight="1" x14ac:dyDescent="0.25">
      <c r="A323" s="12"/>
      <c r="B323" s="12"/>
      <c r="C323" s="178"/>
      <c r="D323" s="178"/>
      <c r="E323" s="131"/>
      <c r="F323" s="12"/>
      <c r="G323" s="14"/>
      <c r="H323" s="184"/>
      <c r="I323" s="184"/>
      <c r="J323" s="185"/>
      <c r="K323" s="185"/>
    </row>
    <row r="324" spans="1:11" x14ac:dyDescent="0.25">
      <c r="A324" s="12"/>
      <c r="B324" s="15"/>
      <c r="C324" s="13" t="s">
        <v>932</v>
      </c>
      <c r="D324" s="15"/>
      <c r="E324" s="16"/>
      <c r="F324" s="15"/>
      <c r="G324" s="14"/>
      <c r="H324" s="14"/>
      <c r="I324" s="14"/>
    </row>
    <row r="325" spans="1:11" x14ac:dyDescent="0.25">
      <c r="G325" s="14"/>
      <c r="H325" s="14"/>
      <c r="I325" s="14"/>
    </row>
    <row r="326" spans="1:11" x14ac:dyDescent="0.25">
      <c r="C326" s="11" t="s">
        <v>933</v>
      </c>
    </row>
  </sheetData>
  <autoFilter ref="A2:L319" xr:uid="{DBB757EB-8139-4D03-A7B2-4278AED17DD8}"/>
  <mergeCells count="3">
    <mergeCell ref="A1:L1"/>
    <mergeCell ref="C320:D320"/>
    <mergeCell ref="H320:I320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zoomScale="96" zoomScaleNormal="96" workbookViewId="0">
      <selection activeCell="L34" sqref="L34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285156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x14ac:dyDescent="0.2">
      <c r="A1" s="198" t="s">
        <v>1055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188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188" t="s">
        <v>1017</v>
      </c>
    </row>
    <row r="5" spans="1:12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189"/>
    </row>
    <row r="6" spans="1:12" ht="24.75" customHeight="1" x14ac:dyDescent="0.2">
      <c r="A6" s="53">
        <v>5</v>
      </c>
      <c r="B6" s="58" t="s">
        <v>540</v>
      </c>
      <c r="C6" s="140" t="s">
        <v>541</v>
      </c>
      <c r="D6" s="142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2"/>
      <c r="K6" s="142"/>
      <c r="L6" s="190" t="s">
        <v>1018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190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191"/>
    </row>
    <row r="9" spans="1:12" ht="23.25" customHeight="1" x14ac:dyDescent="0.2">
      <c r="A9" s="142">
        <v>10</v>
      </c>
      <c r="B9" s="58" t="s">
        <v>609</v>
      </c>
      <c r="C9" s="125" t="s">
        <v>797</v>
      </c>
      <c r="D9" s="58" t="s">
        <v>798</v>
      </c>
      <c r="E9" s="125" t="s">
        <v>799</v>
      </c>
      <c r="F9" s="125">
        <v>1</v>
      </c>
      <c r="G9" s="125">
        <v>1</v>
      </c>
      <c r="H9" s="125" t="s">
        <v>2</v>
      </c>
      <c r="I9" s="57" t="s">
        <v>800</v>
      </c>
      <c r="J9" s="120"/>
      <c r="K9" s="138"/>
      <c r="L9" s="190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191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191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192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191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0"/>
      <c r="K14" s="138"/>
      <c r="L14" s="190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191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5" t="s">
        <v>904</v>
      </c>
      <c r="J16" s="52"/>
      <c r="K16" s="49"/>
      <c r="L16" s="190" t="s">
        <v>1017</v>
      </c>
    </row>
    <row r="17" spans="1:12" x14ac:dyDescent="0.2">
      <c r="A17" s="58">
        <v>23</v>
      </c>
      <c r="B17" s="140" t="s">
        <v>14</v>
      </c>
      <c r="C17" s="128" t="s">
        <v>959</v>
      </c>
      <c r="D17" s="128" t="s">
        <v>972</v>
      </c>
      <c r="E17" s="128" t="s">
        <v>446</v>
      </c>
      <c r="F17" s="128">
        <v>1</v>
      </c>
      <c r="G17" s="128">
        <v>1</v>
      </c>
      <c r="H17" s="128" t="s">
        <v>2</v>
      </c>
      <c r="I17" s="128" t="s">
        <v>973</v>
      </c>
      <c r="J17" s="142">
        <v>1</v>
      </c>
      <c r="K17" s="142"/>
      <c r="L17" s="177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49"/>
    </row>
    <row r="19" spans="1:12" x14ac:dyDescent="0.2">
      <c r="A19" s="140">
        <v>4</v>
      </c>
      <c r="B19" s="58" t="s">
        <v>14</v>
      </c>
      <c r="C19" s="128" t="s">
        <v>436</v>
      </c>
      <c r="D19" s="140" t="s">
        <v>445</v>
      </c>
      <c r="E19" s="140" t="s">
        <v>446</v>
      </c>
      <c r="F19" s="140">
        <v>1</v>
      </c>
      <c r="G19" s="140">
        <v>1</v>
      </c>
      <c r="H19" s="140" t="s">
        <v>2</v>
      </c>
      <c r="I19" s="140" t="s">
        <v>447</v>
      </c>
      <c r="J19" s="128">
        <v>1</v>
      </c>
      <c r="K19" s="128"/>
      <c r="L19" s="142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8">
        <v>2</v>
      </c>
      <c r="K20" s="128"/>
      <c r="L20" s="120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49"/>
    </row>
    <row r="22" spans="1:12" s="106" customFormat="1" x14ac:dyDescent="0.2">
      <c r="A22" s="142">
        <v>18</v>
      </c>
      <c r="B22" s="142" t="s">
        <v>213</v>
      </c>
      <c r="C22" s="125" t="s">
        <v>704</v>
      </c>
      <c r="D22" s="142" t="s">
        <v>905</v>
      </c>
      <c r="E22" s="125" t="s">
        <v>810</v>
      </c>
      <c r="F22" s="125">
        <v>2</v>
      </c>
      <c r="G22" s="125">
        <v>2</v>
      </c>
      <c r="H22" s="125" t="s">
        <v>2</v>
      </c>
      <c r="I22" s="57" t="s">
        <v>906</v>
      </c>
      <c r="J22" s="128">
        <v>2</v>
      </c>
      <c r="K22" s="128"/>
      <c r="L22" s="181"/>
    </row>
    <row r="23" spans="1:12" s="116" customFormat="1" x14ac:dyDescent="0.2">
      <c r="A23" s="140">
        <v>20</v>
      </c>
      <c r="B23" s="140" t="s">
        <v>196</v>
      </c>
      <c r="C23" s="117" t="s">
        <v>930</v>
      </c>
      <c r="D23" s="140" t="s">
        <v>941</v>
      </c>
      <c r="E23" s="117" t="s">
        <v>931</v>
      </c>
      <c r="F23" s="117">
        <v>1</v>
      </c>
      <c r="G23" s="117">
        <v>1</v>
      </c>
      <c r="H23" s="117" t="s">
        <v>2</v>
      </c>
      <c r="I23" s="115" t="s">
        <v>942</v>
      </c>
      <c r="J23" s="142">
        <v>1</v>
      </c>
      <c r="K23" s="142"/>
      <c r="L23" s="139"/>
    </row>
    <row r="24" spans="1:12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119"/>
    </row>
    <row r="25" spans="1:12" s="116" customFormat="1" x14ac:dyDescent="0.2">
      <c r="A25" s="121">
        <v>21</v>
      </c>
      <c r="B25" s="140" t="s">
        <v>213</v>
      </c>
      <c r="C25" s="125" t="s">
        <v>614</v>
      </c>
      <c r="D25" s="142" t="s">
        <v>951</v>
      </c>
      <c r="E25" s="125" t="s">
        <v>947</v>
      </c>
      <c r="F25" s="125">
        <v>2</v>
      </c>
      <c r="G25" s="125">
        <v>2</v>
      </c>
      <c r="H25" s="125" t="s">
        <v>2</v>
      </c>
      <c r="I25" s="125" t="s">
        <v>952</v>
      </c>
      <c r="J25" s="142">
        <v>2</v>
      </c>
      <c r="K25" s="142"/>
      <c r="L25" s="120"/>
    </row>
    <row r="26" spans="1:12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>
        <v>1</v>
      </c>
      <c r="K27" s="142"/>
      <c r="L27" s="180"/>
    </row>
    <row r="28" spans="1:12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>
        <v>1</v>
      </c>
      <c r="K28" s="142"/>
      <c r="L28" s="180"/>
    </row>
    <row r="29" spans="1:12" s="116" customFormat="1" x14ac:dyDescent="0.2">
      <c r="A29" s="142"/>
      <c r="B29" s="142"/>
      <c r="C29" s="128"/>
      <c r="D29" s="128"/>
      <c r="E29" s="128"/>
      <c r="F29" s="128"/>
      <c r="G29" s="128"/>
      <c r="H29" s="128"/>
      <c r="I29" s="70"/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183" t="s">
        <v>1030</v>
      </c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12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</row>
    <row r="45" spans="1:12" ht="15" x14ac:dyDescent="0.25">
      <c r="C45" s="130"/>
    </row>
    <row r="46" spans="1:12" ht="15" x14ac:dyDescent="0.25">
      <c r="C46" s="130" t="s">
        <v>933</v>
      </c>
    </row>
  </sheetData>
  <autoFilter ref="A2:L28" xr:uid="{879662D7-A428-4CA1-A725-919630D6F35D}"/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99" t="s">
        <v>1056</v>
      </c>
      <c r="C1" s="200"/>
      <c r="D1" s="200"/>
      <c r="E1" s="200"/>
      <c r="F1" s="200"/>
      <c r="G1" s="200"/>
      <c r="H1" s="200"/>
      <c r="I1" s="200"/>
      <c r="J1" s="201"/>
    </row>
    <row r="2" spans="1:12" ht="13.9" customHeight="1" thickBot="1" x14ac:dyDescent="0.3">
      <c r="A2" s="23"/>
      <c r="B2" s="202"/>
      <c r="C2" s="203"/>
      <c r="D2" s="203"/>
      <c r="E2" s="203"/>
      <c r="F2" s="203"/>
      <c r="G2" s="203"/>
      <c r="H2" s="203"/>
      <c r="I2" s="203"/>
      <c r="J2" s="204"/>
    </row>
    <row r="3" spans="1:12" ht="38.450000000000003" customHeight="1" x14ac:dyDescent="0.25">
      <c r="A3" s="23"/>
      <c r="B3" s="206" t="s">
        <v>5</v>
      </c>
      <c r="C3" s="208" t="s">
        <v>413</v>
      </c>
      <c r="D3" s="209"/>
      <c r="E3" s="210"/>
      <c r="F3" s="211"/>
      <c r="G3" s="212" t="s">
        <v>414</v>
      </c>
      <c r="H3" s="213"/>
      <c r="I3" s="214"/>
      <c r="J3" s="215"/>
    </row>
    <row r="4" spans="1:12" ht="45.75" customHeight="1" thickBot="1" x14ac:dyDescent="0.3">
      <c r="A4" s="23"/>
      <c r="B4" s="207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4</v>
      </c>
      <c r="J6" s="90">
        <v>4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4</v>
      </c>
      <c r="I9" s="156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23</v>
      </c>
      <c r="D15" s="30">
        <v>21</v>
      </c>
      <c r="E15" s="156">
        <v>2</v>
      </c>
      <c r="F15" s="87">
        <v>2</v>
      </c>
      <c r="G15" s="77">
        <v>7</v>
      </c>
      <c r="H15" s="30">
        <v>4</v>
      </c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23</v>
      </c>
      <c r="E16" s="156">
        <v>3</v>
      </c>
      <c r="F16" s="87">
        <v>3</v>
      </c>
      <c r="G16" s="77">
        <v>4</v>
      </c>
      <c r="H16" s="30">
        <v>2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7</v>
      </c>
      <c r="G18" s="77">
        <v>7</v>
      </c>
      <c r="H18" s="30">
        <v>5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121</v>
      </c>
      <c r="E23" s="157">
        <f t="shared" si="0"/>
        <v>25</v>
      </c>
      <c r="F23" s="83">
        <f t="shared" si="0"/>
        <v>23</v>
      </c>
      <c r="G23" s="81">
        <f t="shared" si="0"/>
        <v>39</v>
      </c>
      <c r="H23" s="82">
        <f t="shared" si="0"/>
        <v>18</v>
      </c>
      <c r="I23" s="157">
        <f t="shared" si="0"/>
        <v>21</v>
      </c>
      <c r="J23" s="83">
        <f t="shared" si="0"/>
        <v>14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05" t="s">
        <v>933</v>
      </c>
      <c r="C27" s="205"/>
      <c r="D27" s="205"/>
      <c r="E27" s="205"/>
      <c r="F27" s="205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O11" sqref="O11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199" t="s">
        <v>1057</v>
      </c>
      <c r="B1" s="200"/>
      <c r="C1" s="200"/>
      <c r="D1" s="200"/>
      <c r="E1" s="200"/>
      <c r="F1" s="200"/>
      <c r="G1" s="200"/>
      <c r="H1" s="200"/>
      <c r="I1" s="201"/>
      <c r="J1" s="62"/>
    </row>
    <row r="2" spans="1:10" ht="15.75" thickBot="1" x14ac:dyDescent="0.3">
      <c r="A2" s="202"/>
      <c r="B2" s="203"/>
      <c r="C2" s="203"/>
      <c r="D2" s="203"/>
      <c r="E2" s="203"/>
      <c r="F2" s="220"/>
      <c r="G2" s="220"/>
      <c r="H2" s="220"/>
      <c r="I2" s="221"/>
      <c r="J2" s="62"/>
    </row>
    <row r="3" spans="1:10" ht="15.75" x14ac:dyDescent="0.25">
      <c r="A3" s="206" t="s">
        <v>5</v>
      </c>
      <c r="B3" s="208" t="s">
        <v>413</v>
      </c>
      <c r="C3" s="209"/>
      <c r="D3" s="210"/>
      <c r="E3" s="210"/>
      <c r="F3" s="216" t="s">
        <v>414</v>
      </c>
      <c r="G3" s="217"/>
      <c r="H3" s="218"/>
      <c r="I3" s="219"/>
    </row>
    <row r="4" spans="1:10" ht="53.25" customHeight="1" thickBot="1" x14ac:dyDescent="0.3">
      <c r="A4" s="207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5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2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12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05" t="s">
        <v>935</v>
      </c>
      <c r="B29" s="205"/>
      <c r="C29" s="205"/>
      <c r="D29" s="205"/>
      <c r="E29" s="205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2021-05-26T12:15:21Z</dcterms:modified>
</cp:coreProperties>
</file>