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51FB4909-8352-43DB-9E08-A53CBEB4E1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brun'!$A$2:$L$298</definedName>
    <definedName name="_xlnm.Print_Area" localSheetId="0">'Situație derogări urs brun'!$A$1:$I$309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J300" i="2"/>
  <c r="K300" i="2"/>
  <c r="I37" i="1"/>
  <c r="E24" i="4"/>
  <c r="F23" i="3" l="1"/>
  <c r="E23" i="3"/>
  <c r="J23" i="3" l="1"/>
  <c r="I23" i="3"/>
  <c r="G23" i="3" l="1"/>
  <c r="I32" i="1" l="1"/>
  <c r="I31" i="1"/>
  <c r="I301" i="2" l="1"/>
  <c r="I302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08" i="2" l="1"/>
  <c r="I307" i="2"/>
</calcChain>
</file>

<file path=xl/sharedStrings.xml><?xml version="1.0" encoding="utf-8"?>
<sst xmlns="http://schemas.openxmlformats.org/spreadsheetml/2006/main" count="2101" uniqueCount="1029">
  <si>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</si>
  <si>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</si>
  <si>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</si>
  <si>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</si>
  <si>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</si>
  <si>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</si>
  <si>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</si>
  <si>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</si>
  <si>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</si>
  <si>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</si>
  <si>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</si>
  <si>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</si>
  <si>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</si>
  <si>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</si>
  <si>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</si>
  <si>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</si>
  <si>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</si>
  <si>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</si>
  <si>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</si>
  <si>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</si>
  <si>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</si>
  <si>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</si>
  <si>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</si>
  <si>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</si>
  <si>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</si>
  <si>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</si>
  <si>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</si>
  <si>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</si>
  <si>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</si>
  <si>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</si>
  <si>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</si>
  <si>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</si>
  <si>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</si>
  <si>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</si>
  <si>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</si>
  <si>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</si>
  <si>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</si>
  <si>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</si>
  <si>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</si>
  <si>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</si>
  <si>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</si>
  <si>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</si>
  <si>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</si>
  <si>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</si>
  <si>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</si>
  <si>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</si>
  <si>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</si>
  <si>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</si>
  <si>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</si>
  <si>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</si>
  <si>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</si>
  <si>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</si>
  <si>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</si>
  <si>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</si>
  <si>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</si>
  <si>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</si>
  <si>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</si>
  <si>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</si>
  <si>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</si>
  <si>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</si>
  <si>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</si>
  <si>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</si>
  <si>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</si>
  <si>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</si>
  <si>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</si>
  <si>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</si>
  <si>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</si>
  <si>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</si>
  <si>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</si>
  <si>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</si>
  <si>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</si>
  <si>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</si>
  <si>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</si>
  <si>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</si>
  <si>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</si>
  <si>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</si>
  <si>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</si>
  <si>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</si>
  <si>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</si>
  <si>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</si>
  <si>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</si>
  <si>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</si>
  <si>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</si>
  <si>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</si>
  <si>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</si>
  <si>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</si>
  <si>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</si>
  <si>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</si>
  <si>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</si>
  <si>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</si>
  <si>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</si>
  <si>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</si>
  <si>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</si>
  <si>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</si>
  <si>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</si>
  <si>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</si>
  <si>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</si>
  <si>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</si>
  <si>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</si>
  <si>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</si>
  <si>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</si>
  <si>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</si>
  <si>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</si>
  <si>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</si>
  <si>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</si>
  <si>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</si>
  <si>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</si>
  <si>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</si>
  <si>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</si>
  <si>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</si>
  <si>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</si>
  <si>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</si>
  <si>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</si>
  <si>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</si>
  <si>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</si>
  <si>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</si>
  <si>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</si>
  <si>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</si>
  <si>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</si>
  <si>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</si>
  <si>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</si>
  <si>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</si>
  <si>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</si>
  <si>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</si>
  <si>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</si>
  <si>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</si>
  <si>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</si>
  <si>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</si>
  <si>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</si>
  <si>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</si>
  <si>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</si>
  <si>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</si>
  <si>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</si>
  <si>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</si>
  <si>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</si>
  <si>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</si>
  <si>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</si>
  <si>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</si>
  <si>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</si>
  <si>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</si>
  <si>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</si>
  <si>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</si>
  <si>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</si>
  <si>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</si>
  <si>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</si>
  <si>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</si>
  <si>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</si>
  <si>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</si>
  <si>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</si>
  <si>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</si>
  <si>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</si>
  <si>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</si>
  <si>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</si>
  <si>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</si>
  <si>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</si>
  <si>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</si>
  <si>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</si>
  <si>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</si>
  <si>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</si>
  <si>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</si>
  <si>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</si>
  <si>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</si>
  <si>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</si>
  <si>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</si>
  <si>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</si>
  <si>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</si>
  <si>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</si>
  <si>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</si>
  <si>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</si>
  <si>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</si>
  <si>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</si>
  <si>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</si>
  <si>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</si>
  <si>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</si>
  <si>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</si>
  <si>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</si>
  <si>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</si>
  <si>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</si>
  <si>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</si>
  <si>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</si>
  <si>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</si>
  <si>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</si>
  <si>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</si>
  <si>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</si>
  <si>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</si>
  <si>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</si>
  <si>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</si>
  <si>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</si>
  <si>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</si>
  <si>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</si>
  <si>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</si>
  <si>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</si>
  <si>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</si>
  <si>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</si>
  <si>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</si>
  <si>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</si>
  <si>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</si>
  <si>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</si>
  <si>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</si>
  <si>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</si>
  <si>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</si>
  <si>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</si>
  <si>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</si>
  <si>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</si>
  <si>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</si>
  <si>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</si>
  <si>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</si>
  <si>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</si>
  <si>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</si>
  <si>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</si>
  <si>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</si>
  <si>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</si>
  <si>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</si>
  <si>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</si>
  <si>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</si>
  <si>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</si>
  <si>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</si>
  <si>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</si>
  <si>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</si>
  <si>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</si>
  <si>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</si>
  <si>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</si>
  <si>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</si>
  <si>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</si>
  <si>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</si>
  <si>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</si>
  <si>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</si>
  <si>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</si>
  <si>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</si>
  <si>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</si>
  <si>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</si>
  <si>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</si>
  <si>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</si>
  <si>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</si>
  <si>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</si>
  <si>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</si>
  <si>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</si>
  <si>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</si>
  <si>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</si>
  <si>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</si>
  <si>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</si>
  <si>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</si>
  <si>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</si>
  <si>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</si>
  <si>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</si>
  <si>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</si>
  <si>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</si>
  <si>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</si>
  <si>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</si>
  <si>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</si>
  <si>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</si>
  <si>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</si>
  <si>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</si>
  <si>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</si>
  <si>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</si>
  <si>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</si>
  <si>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</si>
  <si>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</si>
  <si>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</si>
  <si>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</si>
  <si>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</si>
  <si>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</si>
  <si>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</si>
  <si>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</si>
  <si>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</si>
  <si>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</si>
  <si>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</si>
  <si>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</si>
  <si>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</si>
  <si>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</si>
  <si>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</si>
  <si>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</si>
  <si>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</si>
  <si>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</si>
  <si>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</si>
  <si>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</si>
  <si>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</si>
  <si>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</si>
  <si>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</si>
  <si>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</si>
  <si>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</si>
  <si>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</si>
  <si>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</si>
  <si>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</si>
  <si>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</si>
  <si>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</si>
  <si>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</si>
  <si>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</si>
  <si>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</si>
  <si>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</si>
  <si>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</si>
  <si>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</si>
  <si>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</si>
  <si>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</si>
  <si>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</si>
  <si>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</si>
  <si>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</si>
  <si>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</si>
  <si>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</si>
  <si>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</si>
  <si>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</si>
  <si>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</si>
  <si>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</si>
  <si>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</si>
  <si>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</si>
  <si>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</si>
  <si>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</si>
  <si>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</si>
  <si>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</si>
  <si>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</si>
  <si>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</si>
  <si>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</si>
  <si>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</si>
  <si>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</si>
  <si>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</si>
  <si>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</si>
  <si>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</si>
  <si>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</si>
  <si>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</si>
  <si>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</si>
  <si>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</si>
  <si>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</si>
  <si>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</si>
  <si>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</si>
  <si>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</si>
  <si>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</si>
  <si>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</si>
  <si>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</si>
  <si>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</si>
  <si>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</si>
  <si>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</si>
  <si>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</si>
  <si>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</si>
  <si>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</si>
  <si>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</si>
  <si>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</si>
  <si>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</si>
  <si>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</si>
  <si>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</si>
  <si>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</si>
  <si>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</si>
  <si>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</si>
  <si>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</si>
  <si>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</si>
  <si>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</si>
  <si>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</si>
  <si>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</si>
  <si>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</si>
  <si>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</si>
  <si>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</si>
  <si>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</si>
  <si>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</si>
  <si>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</si>
  <si>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</si>
  <si>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</si>
  <si>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</si>
  <si>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</si>
  <si>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</si>
  <si>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</si>
  <si>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</si>
  <si>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</si>
  <si>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</si>
  <si>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</si>
  <si>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</si>
  <si>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</si>
  <si>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</si>
  <si>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</si>
  <si>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</si>
  <si>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</si>
  <si>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</si>
  <si>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</si>
  <si>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</si>
  <si>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</si>
  <si>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</si>
  <si>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</si>
  <si>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</si>
  <si>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</si>
  <si>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</si>
  <si>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</si>
  <si>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</si>
  <si>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</si>
  <si>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</si>
  <si>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</si>
  <si>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</si>
  <si>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</si>
  <si>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</si>
  <si>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</si>
  <si>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</si>
  <si>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</si>
  <si>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</si>
  <si>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</si>
  <si>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</si>
  <si>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</si>
  <si>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</si>
  <si>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</si>
  <si>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</si>
  <si>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</si>
  <si>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</si>
  <si>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</si>
  <si>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</si>
  <si>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</si>
  <si>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</si>
  <si>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</si>
  <si>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</si>
  <si>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</si>
  <si>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</si>
  <si>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</si>
  <si>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</si>
  <si>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</si>
  <si>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</si>
  <si>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</si>
  <si>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</si>
  <si>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</si>
  <si>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</si>
  <si>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</si>
  <si>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</si>
  <si>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</si>
  <si>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</si>
  <si>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</si>
  <si>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</si>
  <si>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</si>
  <si>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</si>
  <si>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</si>
  <si>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</si>
  <si>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</si>
  <si>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</si>
  <si>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</si>
  <si>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</si>
  <si>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</si>
  <si>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</si>
  <si>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</si>
  <si>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</si>
  <si>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</si>
  <si>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</si>
  <si>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</si>
  <si>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</si>
  <si>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</si>
  <si>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</si>
  <si>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</si>
  <si>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</si>
  <si>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</si>
  <si>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</si>
  <si>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</si>
  <si>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</si>
  <si>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</si>
  <si>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</si>
  <si>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</si>
  <si>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</si>
  <si>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</si>
  <si>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</si>
  <si>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</si>
  <si>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</si>
  <si>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</si>
  <si>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</si>
  <si>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</si>
  <si>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</si>
  <si>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</si>
  <si>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</si>
  <si>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</si>
  <si>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</si>
  <si>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</si>
  <si>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</si>
  <si>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</si>
  <si>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</si>
  <si>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</si>
  <si>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</si>
  <si>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</si>
  <si>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</si>
  <si>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</si>
  <si>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</si>
  <si>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</si>
  <si>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</si>
  <si>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</si>
  <si>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</si>
  <si>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</si>
  <si>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</si>
  <si>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</si>
  <si>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</si>
  <si>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</si>
  <si>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</si>
  <si>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</si>
  <si>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</si>
  <si>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</si>
  <si>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</si>
  <si>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</si>
  <si>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</si>
  <si>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</si>
  <si>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</si>
  <si>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</si>
  <si>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</si>
  <si>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</si>
  <si>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</si>
  <si>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</si>
  <si>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</si>
  <si>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</si>
  <si>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</si>
  <si>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</si>
  <si>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</si>
  <si>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</si>
  <si>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</si>
  <si>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</si>
  <si>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</si>
  <si>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</si>
  <si>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</si>
  <si>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</si>
  <si>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</si>
  <si>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</si>
  <si>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</si>
  <si>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</si>
  <si>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</si>
  <si>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</si>
  <si>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</si>
  <si>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</si>
  <si>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</si>
  <si>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</si>
  <si>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</si>
  <si>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</si>
  <si>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</si>
  <si>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</si>
  <si>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</si>
  <si>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</si>
  <si>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</si>
  <si>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</si>
  <si>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</si>
  <si>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</si>
  <si>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</si>
  <si>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</si>
  <si>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</si>
  <si>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</si>
  <si>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</si>
  <si>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</si>
  <si>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</si>
  <si>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</si>
  <si>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</si>
  <si>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</si>
  <si>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</si>
  <si>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</si>
  <si>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</si>
  <si>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</si>
  <si>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</si>
  <si>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</si>
  <si>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</si>
  <si>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</si>
  <si>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</si>
  <si>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</si>
  <si>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</si>
  <si>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</si>
  <si>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</si>
  <si>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</si>
  <si>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</si>
  <si>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</si>
  <si>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</si>
  <si>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</si>
  <si>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</si>
  <si>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</si>
  <si>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</si>
  <si>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</si>
  <si>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</si>
  <si>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</si>
  <si>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</si>
  <si>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</si>
  <si>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</si>
  <si>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</si>
  <si>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</si>
  <si>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</si>
  <si>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</si>
  <si>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</si>
  <si>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</si>
  <si>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</si>
  <si>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</si>
  <si>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</si>
  <si>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</si>
  <si>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</si>
  <si>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</si>
  <si>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</si>
  <si>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</si>
  <si>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</si>
  <si>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</si>
  <si>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</si>
  <si>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</si>
  <si>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</si>
  <si>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</si>
  <si>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</si>
  <si>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</si>
  <si>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</si>
  <si>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</si>
  <si>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</si>
  <si>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</si>
  <si>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</si>
  <si>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</si>
  <si>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</si>
  <si>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</si>
  <si>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</si>
  <si>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</si>
  <si>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</si>
  <si>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</si>
  <si>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</si>
  <si>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</si>
  <si>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</si>
  <si>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</si>
  <si>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</si>
  <si>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</si>
  <si>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</si>
  <si>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</si>
  <si>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</si>
  <si>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</si>
  <si>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</si>
  <si>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</si>
  <si>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</si>
  <si>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</si>
  <si>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</si>
  <si>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</si>
  <si>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</si>
  <si>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</si>
  <si>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</si>
  <si>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</si>
  <si>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</si>
  <si>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</si>
  <si>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</si>
  <si>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</si>
  <si>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</si>
  <si>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</si>
  <si>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</si>
  <si>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</si>
  <si>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</si>
  <si>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</si>
  <si>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</si>
  <si>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</si>
  <si>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</si>
  <si>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</si>
  <si>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</si>
  <si>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</si>
  <si>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</si>
  <si>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</si>
  <si>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</si>
  <si>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</si>
  <si>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</si>
  <si>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</si>
  <si>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</si>
  <si>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</si>
  <si>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</si>
  <si>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</si>
  <si>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</si>
  <si>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</si>
  <si>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</si>
  <si>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</si>
  <si>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</si>
  <si>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</si>
  <si>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</si>
  <si>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</si>
  <si>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</si>
  <si>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</si>
  <si>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</si>
  <si>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</si>
  <si>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</si>
  <si>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</si>
  <si>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</si>
  <si>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</si>
  <si>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</si>
  <si>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</si>
  <si>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</si>
  <si>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</si>
  <si>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</si>
  <si>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</si>
  <si>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</si>
  <si>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</si>
  <si>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</si>
  <si>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</si>
  <si>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</si>
  <si>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</si>
  <si>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</si>
  <si>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</si>
  <si>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</si>
  <si>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</si>
  <si>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</si>
  <si>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</si>
  <si>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</si>
  <si>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</si>
  <si>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</si>
  <si>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</si>
  <si>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</si>
  <si>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</si>
  <si>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</si>
  <si>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</si>
  <si>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</si>
  <si>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</si>
  <si>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</si>
  <si>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</si>
  <si>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</si>
  <si>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</si>
  <si>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</si>
  <si>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</si>
  <si>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</si>
  <si>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</si>
  <si>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</si>
  <si>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</si>
  <si>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</si>
  <si>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</si>
  <si>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</si>
  <si>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</si>
  <si>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</si>
  <si>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</si>
  <si>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</si>
  <si>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</si>
  <si>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</si>
  <si>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</si>
  <si>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</si>
  <si>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</si>
  <si>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</si>
  <si>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</si>
  <si>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</si>
  <si>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</si>
  <si>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</si>
  <si>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</si>
  <si>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</si>
  <si>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</si>
  <si>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</si>
  <si>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</si>
  <si>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</si>
  <si>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</si>
  <si>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</si>
  <si>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</si>
  <si>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</si>
  <si>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</si>
  <si>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</si>
  <si>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</si>
  <si>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</si>
  <si>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</si>
  <si>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</si>
  <si>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</si>
  <si>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</si>
  <si>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</si>
  <si>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</si>
  <si>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</si>
  <si>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</si>
  <si>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</si>
  <si>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</si>
  <si>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</si>
  <si>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</si>
  <si>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</si>
  <si>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</si>
  <si>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</si>
  <si>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</si>
  <si>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</si>
  <si>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</si>
  <si>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</si>
  <si>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</si>
  <si>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</si>
  <si>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</si>
  <si>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</si>
  <si>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</si>
  <si>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</si>
  <si>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</si>
  <si>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</si>
  <si>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</si>
  <si>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</si>
  <si>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</si>
  <si>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</si>
  <si>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</si>
  <si>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</si>
  <si>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</si>
  <si>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</si>
  <si>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</si>
  <si>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</si>
  <si>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</si>
  <si>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</si>
  <si>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</si>
  <si>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</si>
  <si>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</si>
  <si>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</si>
  <si>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</si>
  <si>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</si>
  <si>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</si>
  <si>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</si>
  <si>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</si>
  <si>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</si>
  <si>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</si>
  <si>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</si>
  <si>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</si>
  <si>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</si>
  <si>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</si>
  <si>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</si>
  <si>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</si>
  <si>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</si>
  <si>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</si>
  <si>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</si>
  <si>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</si>
  <si>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</si>
  <si>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</si>
  <si>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</si>
  <si>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</si>
  <si>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</si>
  <si>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</si>
  <si>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</si>
  <si>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</si>
  <si>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</si>
  <si>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</si>
  <si>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</si>
  <si>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</si>
  <si>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</si>
  <si>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</si>
  <si>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</si>
  <si>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</si>
  <si>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</si>
  <si>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</si>
  <si>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</si>
  <si>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</si>
  <si>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</si>
  <si>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</si>
  <si>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</si>
  <si>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</si>
  <si>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</si>
  <si>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</si>
  <si>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</si>
  <si>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</si>
  <si>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</si>
  <si>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</si>
  <si>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</si>
  <si>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</si>
  <si>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</si>
  <si>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</si>
  <si>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</si>
  <si>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</si>
  <si>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</si>
  <si>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</si>
  <si>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</si>
  <si>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</si>
  <si>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</si>
  <si>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</si>
  <si>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</si>
  <si>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</si>
  <si>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</si>
  <si>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</si>
  <si>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</si>
  <si>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</si>
  <si>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</si>
  <si>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</si>
  <si>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</si>
  <si>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</si>
  <si>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</si>
  <si>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</si>
  <si>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</si>
  <si>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</si>
  <si>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</si>
  <si>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</si>
  <si>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</si>
  <si>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</si>
  <si>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</si>
  <si>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</si>
  <si>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</si>
  <si>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</si>
  <si>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</si>
  <si>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</si>
  <si>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</si>
  <si>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</si>
  <si>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</si>
  <si>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</si>
  <si>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</si>
  <si>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</si>
  <si>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</si>
  <si>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</si>
  <si>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</si>
  <si>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</si>
  <si>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</si>
  <si>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</si>
  <si>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</si>
  <si>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</si>
  <si>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</si>
  <si>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</si>
  <si>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</si>
  <si>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</si>
  <si>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</si>
  <si>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</si>
  <si>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</si>
  <si>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</si>
  <si>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</si>
  <si>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</si>
  <si>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</si>
  <si>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</si>
  <si>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</si>
  <si>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</si>
  <si>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</si>
  <si>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</si>
  <si>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</si>
  <si>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</si>
  <si>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</si>
  <si>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</si>
  <si>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</si>
  <si>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</si>
  <si>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</si>
  <si>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</si>
  <si>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</si>
  <si>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</si>
  <si>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</si>
  <si>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</si>
  <si>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</si>
  <si>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</si>
  <si>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</si>
  <si>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</si>
  <si>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</si>
  <si>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</si>
  <si>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</si>
  <si>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</si>
  <si>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</si>
  <si>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</si>
  <si>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</si>
  <si>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</si>
  <si>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</si>
  <si>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</si>
  <si>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</si>
  <si>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</si>
  <si>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</si>
  <si>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</si>
  <si>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</si>
  <si>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</si>
  <si>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</si>
  <si>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</si>
  <si>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</si>
  <si>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</si>
  <si>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</si>
  <si>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</si>
  <si>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</si>
  <si>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</si>
  <si>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</si>
  <si>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</si>
  <si>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</si>
  <si>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</si>
  <si>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</si>
  <si>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</si>
  <si>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</si>
  <si>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</si>
  <si>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</si>
  <si>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</si>
  <si>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</si>
  <si>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</si>
  <si>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</si>
  <si>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</si>
  <si>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</si>
  <si>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</si>
  <si>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</si>
  <si>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</si>
  <si>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</si>
  <si>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</si>
  <si>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</si>
  <si>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</si>
  <si>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</si>
  <si>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</si>
  <si>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</si>
  <si>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</si>
  <si>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</si>
  <si>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</si>
  <si>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</si>
  <si>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</si>
  <si>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</si>
  <si>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</si>
  <si>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</si>
  <si>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</si>
  <si>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</si>
  <si>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</si>
  <si>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</si>
  <si>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</si>
  <si>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</si>
  <si>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</si>
  <si>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</si>
  <si>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</si>
  <si>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</si>
  <si>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</si>
  <si>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</si>
  <si>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</si>
  <si>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</si>
  <si>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</si>
  <si>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</si>
  <si>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</si>
  <si>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</si>
  <si>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</si>
  <si>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</si>
  <si>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</si>
  <si>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</si>
  <si>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</si>
  <si>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</si>
  <si>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</si>
  <si>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</si>
  <si>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</si>
  <si>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</si>
  <si>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</si>
  <si>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</si>
  <si>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</si>
  <si>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</si>
  <si>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</si>
  <si>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</si>
  <si>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</si>
  <si>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</si>
  <si>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</si>
  <si>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</si>
  <si>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</si>
  <si>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</si>
  <si>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</si>
  <si>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</si>
  <si>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</si>
  <si>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</si>
  <si>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</si>
  <si>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</si>
  <si>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</si>
  <si>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</si>
  <si>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</si>
  <si>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</si>
  <si>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</si>
  <si>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</si>
  <si>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</si>
  <si>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</si>
  <si>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</si>
  <si>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</si>
  <si>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</si>
  <si>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</si>
  <si>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</si>
  <si>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</si>
  <si>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</si>
  <si>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 xml:space="preserve"> Situația derogărilor pentru specia urs (Ursus arctos), conform prevederilor OM 724/2019, la data de 15.03.2020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</si>
  <si>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15.03.2021 </t>
    </r>
  </si>
  <si>
    <t xml:space="preserve"> Situația derogărilor la urs brun, conform prevederilor OM nr. 724/2019, 
pe județe, la data de 15.03.2021 </t>
  </si>
  <si>
    <t xml:space="preserve"> Situația derogărilor la lup, conform prevederilor OM nr. 724/2019, 
pe județe, la data de 15.03.2021 </t>
  </si>
  <si>
    <t>nerecoltat 1</t>
  </si>
  <si>
    <t>aviz în termen</t>
  </si>
  <si>
    <t>în termen</t>
  </si>
  <si>
    <t>în termne</t>
  </si>
  <si>
    <t>nerecoltați 2</t>
  </si>
  <si>
    <t>59/11/02.2021</t>
  </si>
  <si>
    <t>R/4341/10.03.2021</t>
  </si>
  <si>
    <t>36(23 recoltări + 13 relocari)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</si>
</sst>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5" fillId="0" borderId="1" xfId="0" applyFont="1" applyFill="1" applyBorder="1"/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left" vertical="center"/>
    </xf>
    <xf numFmtId="0" fontId="26" fillId="3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5"/>
  <sheetViews>
    <sheetView tabSelected="1" topLeftCell="B1" zoomScaleNormal="100" workbookViewId="0">
      <selection activeCell="L285" sqref="L285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84" t="s">
        <v>1017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13.9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0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0"/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8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8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8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8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37"/>
      <c r="K290" s="145"/>
      <c r="L290" s="178" t="s">
        <v>1022</v>
      </c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37"/>
      <c r="K291" s="145"/>
      <c r="L291" s="178" t="s">
        <v>1022</v>
      </c>
    </row>
    <row r="292" spans="1:12" s="124" customFormat="1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78" t="s">
        <v>1022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8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7"/>
      <c r="K294" s="145"/>
      <c r="L294" s="178" t="s">
        <v>1022</v>
      </c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8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8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37"/>
      <c r="K297" s="145"/>
      <c r="L297" s="178" t="s">
        <v>1022</v>
      </c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1026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1027</v>
      </c>
      <c r="J298" s="137"/>
      <c r="K298" s="145"/>
      <c r="L298" s="137"/>
    </row>
    <row r="299" spans="1:12" s="124" customFormat="1" x14ac:dyDescent="0.25">
      <c r="A299" s="125"/>
      <c r="B299" s="128"/>
      <c r="C299" s="146"/>
      <c r="D299" s="128"/>
      <c r="E299" s="146"/>
      <c r="F299" s="128"/>
      <c r="G299" s="128"/>
      <c r="H299" s="128"/>
      <c r="I299" s="128"/>
      <c r="J299" s="137"/>
      <c r="K299" s="145"/>
      <c r="L299" s="137"/>
    </row>
    <row r="300" spans="1:12" x14ac:dyDescent="0.25">
      <c r="A300" s="6"/>
      <c r="B300" s="6"/>
      <c r="C300" s="10"/>
      <c r="D300" s="6"/>
      <c r="E300" s="10"/>
      <c r="F300" s="6"/>
      <c r="G300" s="6"/>
      <c r="H300" s="6"/>
      <c r="I300" s="6"/>
      <c r="J300" s="137">
        <f>SUM(J3:J298)</f>
        <v>116</v>
      </c>
      <c r="K300" s="137">
        <f>SUM(K3:K296)</f>
        <v>10</v>
      </c>
      <c r="L300" s="137"/>
    </row>
    <row r="301" spans="1:12" x14ac:dyDescent="0.25">
      <c r="A301" s="6"/>
      <c r="B301" s="6"/>
      <c r="C301" s="10"/>
      <c r="D301" s="6"/>
      <c r="E301" s="10"/>
      <c r="F301" s="6"/>
      <c r="G301" s="5" t="s">
        <v>22</v>
      </c>
      <c r="H301" s="94" t="s">
        <v>585</v>
      </c>
      <c r="I301" s="94">
        <f>COUNT(F3:F300)</f>
        <v>296</v>
      </c>
      <c r="J301" s="65"/>
      <c r="K301" s="65"/>
      <c r="L301" s="65"/>
    </row>
    <row r="302" spans="1:12" ht="25.5" x14ac:dyDescent="0.25">
      <c r="A302" s="6"/>
      <c r="B302" s="6"/>
      <c r="C302" s="10"/>
      <c r="D302" s="6"/>
      <c r="E302" s="10"/>
      <c r="F302" s="6"/>
      <c r="G302" s="5"/>
      <c r="H302" s="94" t="s">
        <v>591</v>
      </c>
      <c r="I302" s="94">
        <f>SUM(F3:F300)</f>
        <v>341</v>
      </c>
      <c r="J302" s="62"/>
      <c r="K302" s="62"/>
      <c r="L302" s="62"/>
    </row>
    <row r="303" spans="1:12" ht="38.25" x14ac:dyDescent="0.25">
      <c r="A303" s="6"/>
      <c r="B303" s="6"/>
      <c r="C303" s="10"/>
      <c r="D303" s="6"/>
      <c r="E303" s="10"/>
      <c r="F303" s="6"/>
      <c r="G303" s="5"/>
      <c r="H303" s="94" t="s">
        <v>598</v>
      </c>
      <c r="I303" s="94">
        <v>145</v>
      </c>
      <c r="J303" s="62"/>
      <c r="K303" s="62"/>
      <c r="L303" s="62"/>
    </row>
    <row r="304" spans="1:12" ht="38.25" x14ac:dyDescent="0.25">
      <c r="A304" s="6"/>
      <c r="B304" s="6"/>
      <c r="C304" s="10"/>
      <c r="D304" s="6"/>
      <c r="E304" s="10"/>
      <c r="F304" s="6"/>
      <c r="G304" s="5"/>
      <c r="H304" s="94" t="s">
        <v>599</v>
      </c>
      <c r="I304" s="94">
        <v>31</v>
      </c>
      <c r="J304" s="62"/>
      <c r="K304" s="62"/>
      <c r="L304" s="62"/>
    </row>
    <row r="305" spans="1:12" ht="25.5" x14ac:dyDescent="0.25">
      <c r="A305" s="17"/>
      <c r="B305" s="17"/>
      <c r="C305" s="19"/>
      <c r="D305" s="17"/>
      <c r="E305" s="19"/>
      <c r="F305" s="17"/>
      <c r="G305" s="20"/>
      <c r="H305" s="94" t="s">
        <v>592</v>
      </c>
      <c r="I305" s="94">
        <v>165</v>
      </c>
      <c r="J305" s="62"/>
      <c r="K305" s="62"/>
      <c r="L305" s="62"/>
    </row>
    <row r="306" spans="1:12" ht="30" x14ac:dyDescent="0.25">
      <c r="A306" s="6"/>
      <c r="B306" s="6"/>
      <c r="C306" s="10"/>
      <c r="D306" s="6"/>
      <c r="E306" s="10"/>
      <c r="F306" s="6"/>
      <c r="G306" s="5"/>
      <c r="H306" s="98" t="s">
        <v>568</v>
      </c>
      <c r="I306" s="99" t="s">
        <v>1028</v>
      </c>
      <c r="J306" s="62"/>
      <c r="K306" s="62"/>
      <c r="L306" s="62"/>
    </row>
    <row r="307" spans="1:12" ht="25.5" x14ac:dyDescent="0.25">
      <c r="A307" s="59"/>
      <c r="B307" s="49"/>
      <c r="C307" s="60"/>
      <c r="D307" s="49"/>
      <c r="E307" s="60"/>
      <c r="F307" s="49"/>
      <c r="G307" s="61"/>
      <c r="H307" s="100" t="s">
        <v>602</v>
      </c>
      <c r="I307" s="101">
        <f>J300</f>
        <v>116</v>
      </c>
      <c r="J307" s="62"/>
      <c r="K307" s="62"/>
      <c r="L307" s="62"/>
    </row>
    <row r="308" spans="1:12" ht="25.5" x14ac:dyDescent="0.25">
      <c r="A308" s="59"/>
      <c r="B308" s="49"/>
      <c r="C308" s="60"/>
      <c r="D308" s="49"/>
      <c r="E308" s="60"/>
      <c r="F308" s="49"/>
      <c r="G308" s="61"/>
      <c r="H308" s="100" t="s">
        <v>715</v>
      </c>
      <c r="I308" s="101">
        <f>K300</f>
        <v>10</v>
      </c>
      <c r="L308" s="62"/>
    </row>
    <row r="309" spans="1:12" ht="20.25" customHeight="1" x14ac:dyDescent="0.25">
      <c r="A309" s="12"/>
      <c r="B309" s="12"/>
      <c r="C309" s="183"/>
      <c r="D309" s="183"/>
      <c r="E309" s="13"/>
      <c r="F309" s="12"/>
      <c r="G309" s="14"/>
      <c r="H309" s="189"/>
      <c r="I309" s="189"/>
    </row>
    <row r="310" spans="1:12" s="124" customFormat="1" ht="20.25" customHeight="1" x14ac:dyDescent="0.25">
      <c r="A310" s="12"/>
      <c r="B310" s="12"/>
      <c r="C310" s="177"/>
      <c r="D310" s="177"/>
      <c r="E310" s="131"/>
      <c r="F310" s="12"/>
      <c r="G310" s="14"/>
      <c r="H310" s="181"/>
      <c r="I310" s="181"/>
      <c r="J310" s="187"/>
      <c r="K310" s="187"/>
    </row>
    <row r="311" spans="1:12" s="124" customFormat="1" ht="20.25" customHeight="1" x14ac:dyDescent="0.25">
      <c r="A311" s="12"/>
      <c r="B311" s="12"/>
      <c r="C311" s="177"/>
      <c r="D311" s="177"/>
      <c r="E311" s="131"/>
      <c r="F311" s="12"/>
      <c r="G311" s="14"/>
      <c r="H311" s="181"/>
      <c r="I311" s="181"/>
      <c r="J311" s="188"/>
      <c r="K311" s="188"/>
    </row>
    <row r="312" spans="1:12" s="124" customFormat="1" ht="20.25" customHeight="1" x14ac:dyDescent="0.25">
      <c r="A312" s="12"/>
      <c r="B312" s="12"/>
      <c r="C312" s="177"/>
      <c r="D312" s="177"/>
      <c r="E312" s="131"/>
      <c r="F312" s="12"/>
      <c r="G312" s="14"/>
      <c r="H312" s="181"/>
      <c r="I312" s="181"/>
      <c r="J312" s="182"/>
      <c r="K312" s="182"/>
    </row>
    <row r="313" spans="1:12" x14ac:dyDescent="0.25">
      <c r="A313" s="12"/>
      <c r="B313" s="15"/>
      <c r="C313" s="13" t="s">
        <v>932</v>
      </c>
      <c r="D313" s="15"/>
      <c r="E313" s="16"/>
      <c r="F313" s="15"/>
      <c r="G313" s="14"/>
      <c r="H313" s="14"/>
      <c r="I313" s="14"/>
    </row>
    <row r="314" spans="1:12" x14ac:dyDescent="0.25">
      <c r="G314" s="14"/>
      <c r="H314" s="14"/>
      <c r="I314" s="14"/>
    </row>
    <row r="315" spans="1:12" x14ac:dyDescent="0.25">
      <c r="C315" s="11" t="s">
        <v>933</v>
      </c>
    </row>
  </sheetData>
  <mergeCells count="5">
    <mergeCell ref="C309:D309"/>
    <mergeCell ref="A1:L1"/>
    <mergeCell ref="J310:K310"/>
    <mergeCell ref="J311:K311"/>
    <mergeCell ref="H309:I309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opLeftCell="A19" zoomScale="96" zoomScaleNormal="96" workbookViewId="0">
      <selection activeCell="L3" sqref="L3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190" t="s">
        <v>1018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216" t="s">
        <v>1021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216" t="s">
        <v>1021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217"/>
    </row>
    <row r="6" spans="1:12" ht="24.75" customHeight="1" x14ac:dyDescent="0.2">
      <c r="A6" s="53">
        <v>4</v>
      </c>
      <c r="B6" s="58" t="s">
        <v>14</v>
      </c>
      <c r="C6" s="9" t="s">
        <v>436</v>
      </c>
      <c r="D6" s="53" t="s">
        <v>445</v>
      </c>
      <c r="E6" s="53" t="s">
        <v>446</v>
      </c>
      <c r="F6" s="53">
        <v>1</v>
      </c>
      <c r="G6" s="53">
        <v>1</v>
      </c>
      <c r="H6" s="53" t="s">
        <v>2</v>
      </c>
      <c r="I6" s="53" t="s">
        <v>447</v>
      </c>
      <c r="J6" s="9">
        <v>1</v>
      </c>
      <c r="K6" s="9"/>
      <c r="L6" s="218"/>
    </row>
    <row r="7" spans="1:12" ht="25.5" customHeight="1" x14ac:dyDescent="0.2">
      <c r="A7" s="53">
        <v>5</v>
      </c>
      <c r="B7" s="58" t="s">
        <v>540</v>
      </c>
      <c r="C7" s="53" t="s">
        <v>541</v>
      </c>
      <c r="D7" s="58" t="s">
        <v>542</v>
      </c>
      <c r="E7" s="53" t="s">
        <v>543</v>
      </c>
      <c r="F7" s="53">
        <v>2</v>
      </c>
      <c r="G7" s="53">
        <v>2</v>
      </c>
      <c r="H7" s="53" t="s">
        <v>2</v>
      </c>
      <c r="I7" s="53" t="s">
        <v>544</v>
      </c>
      <c r="J7" s="58"/>
      <c r="K7" s="58"/>
      <c r="L7" s="218" t="s">
        <v>1025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219"/>
    </row>
    <row r="9" spans="1:12" ht="23.25" customHeight="1" x14ac:dyDescent="0.2">
      <c r="A9" s="53">
        <v>7</v>
      </c>
      <c r="B9" s="58" t="s">
        <v>7</v>
      </c>
      <c r="C9" s="53" t="s">
        <v>25</v>
      </c>
      <c r="D9" s="58" t="s">
        <v>580</v>
      </c>
      <c r="E9" s="53" t="s">
        <v>581</v>
      </c>
      <c r="F9" s="53">
        <v>3</v>
      </c>
      <c r="G9" s="53">
        <v>1</v>
      </c>
      <c r="H9" s="53" t="s">
        <v>2</v>
      </c>
      <c r="I9" s="53" t="s">
        <v>582</v>
      </c>
      <c r="J9" s="58"/>
      <c r="K9" s="58"/>
      <c r="L9" s="218" t="s">
        <v>1021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219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219"/>
    </row>
    <row r="12" spans="1:12" ht="25.5" x14ac:dyDescent="0.2">
      <c r="A12" s="58">
        <v>10</v>
      </c>
      <c r="B12" s="58" t="s">
        <v>609</v>
      </c>
      <c r="C12" s="67" t="s">
        <v>797</v>
      </c>
      <c r="D12" s="58" t="s">
        <v>798</v>
      </c>
      <c r="E12" s="67" t="s">
        <v>799</v>
      </c>
      <c r="F12" s="67">
        <v>1</v>
      </c>
      <c r="G12" s="67">
        <v>1</v>
      </c>
      <c r="H12" s="67" t="s">
        <v>2</v>
      </c>
      <c r="I12" s="57" t="s">
        <v>800</v>
      </c>
      <c r="J12" s="52"/>
      <c r="K12" s="49"/>
      <c r="L12" s="218" t="s">
        <v>1021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219"/>
    </row>
    <row r="14" spans="1:12" ht="25.5" x14ac:dyDescent="0.2">
      <c r="A14" s="58">
        <v>12</v>
      </c>
      <c r="B14" s="58" t="s">
        <v>196</v>
      </c>
      <c r="C14" s="67" t="s">
        <v>803</v>
      </c>
      <c r="D14" s="58" t="s">
        <v>804</v>
      </c>
      <c r="E14" s="67" t="s">
        <v>805</v>
      </c>
      <c r="F14" s="67">
        <v>2</v>
      </c>
      <c r="G14" s="67">
        <v>2</v>
      </c>
      <c r="H14" s="67" t="s">
        <v>2</v>
      </c>
      <c r="I14" s="57" t="s">
        <v>806</v>
      </c>
      <c r="J14" s="68">
        <v>2</v>
      </c>
      <c r="K14" s="68"/>
      <c r="L14" s="220"/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219"/>
    </row>
    <row r="16" spans="1:12" x14ac:dyDescent="0.2">
      <c r="A16" s="58">
        <v>14</v>
      </c>
      <c r="B16" s="58" t="s">
        <v>213</v>
      </c>
      <c r="C16" s="6" t="s">
        <v>704</v>
      </c>
      <c r="D16" s="58" t="s">
        <v>809</v>
      </c>
      <c r="E16" s="6" t="s">
        <v>810</v>
      </c>
      <c r="F16" s="6">
        <v>2</v>
      </c>
      <c r="G16" s="6">
        <v>2</v>
      </c>
      <c r="H16" s="6" t="s">
        <v>2</v>
      </c>
      <c r="I16" s="57" t="s">
        <v>811</v>
      </c>
      <c r="J16" s="52"/>
      <c r="K16" s="49"/>
      <c r="L16" s="220" t="s">
        <v>995</v>
      </c>
    </row>
    <row r="17" spans="1:12" x14ac:dyDescent="0.2">
      <c r="A17" s="58">
        <v>15</v>
      </c>
      <c r="B17" s="58" t="s">
        <v>196</v>
      </c>
      <c r="C17" s="67" t="s">
        <v>659</v>
      </c>
      <c r="D17" s="58" t="s">
        <v>847</v>
      </c>
      <c r="E17" s="6" t="s">
        <v>661</v>
      </c>
      <c r="F17" s="6">
        <v>1</v>
      </c>
      <c r="G17" s="6">
        <v>1</v>
      </c>
      <c r="H17" s="6" t="s">
        <v>2</v>
      </c>
      <c r="I17" s="57" t="s">
        <v>848</v>
      </c>
      <c r="J17" s="52"/>
      <c r="K17" s="49"/>
      <c r="L17" s="218" t="s">
        <v>1021</v>
      </c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219"/>
    </row>
    <row r="19" spans="1:12" ht="25.5" x14ac:dyDescent="0.2">
      <c r="A19" s="58">
        <v>17</v>
      </c>
      <c r="B19" s="58" t="s">
        <v>609</v>
      </c>
      <c r="C19" s="67" t="s">
        <v>797</v>
      </c>
      <c r="D19" s="58" t="s">
        <v>903</v>
      </c>
      <c r="E19" s="67" t="s">
        <v>799</v>
      </c>
      <c r="F19" s="67">
        <v>1</v>
      </c>
      <c r="G19" s="67">
        <v>1</v>
      </c>
      <c r="H19" s="67" t="s">
        <v>2</v>
      </c>
      <c r="I19" s="67" t="s">
        <v>904</v>
      </c>
      <c r="J19" s="52"/>
      <c r="K19" s="49"/>
      <c r="L19" s="218" t="s">
        <v>1021</v>
      </c>
    </row>
    <row r="20" spans="1:12" x14ac:dyDescent="0.2">
      <c r="A20" s="58">
        <v>18</v>
      </c>
      <c r="B20" s="58" t="s">
        <v>213</v>
      </c>
      <c r="C20" s="67" t="s">
        <v>704</v>
      </c>
      <c r="D20" s="58" t="s">
        <v>905</v>
      </c>
      <c r="E20" s="67" t="s">
        <v>810</v>
      </c>
      <c r="F20" s="67">
        <v>2</v>
      </c>
      <c r="G20" s="67">
        <v>2</v>
      </c>
      <c r="H20" s="67" t="s">
        <v>2</v>
      </c>
      <c r="I20" s="57" t="s">
        <v>906</v>
      </c>
      <c r="J20" s="128">
        <v>2</v>
      </c>
      <c r="K20" s="128"/>
      <c r="L20" s="2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219"/>
    </row>
    <row r="22" spans="1:12" s="106" customFormat="1" x14ac:dyDescent="0.2">
      <c r="A22" s="140">
        <v>20</v>
      </c>
      <c r="B22" s="140" t="s">
        <v>196</v>
      </c>
      <c r="C22" s="125" t="s">
        <v>930</v>
      </c>
      <c r="D22" s="140" t="s">
        <v>941</v>
      </c>
      <c r="E22" s="125" t="s">
        <v>931</v>
      </c>
      <c r="F22" s="125">
        <v>1</v>
      </c>
      <c r="G22" s="125">
        <v>1</v>
      </c>
      <c r="H22" s="125" t="s">
        <v>2</v>
      </c>
      <c r="I22" s="57" t="s">
        <v>942</v>
      </c>
      <c r="J22" s="142">
        <v>1</v>
      </c>
      <c r="K22" s="142"/>
      <c r="L22" s="221"/>
    </row>
    <row r="23" spans="1:12" s="116" customFormat="1" x14ac:dyDescent="0.2">
      <c r="A23" s="121">
        <v>21</v>
      </c>
      <c r="B23" s="140" t="s">
        <v>213</v>
      </c>
      <c r="C23" s="117" t="s">
        <v>614</v>
      </c>
      <c r="D23" s="121" t="s">
        <v>951</v>
      </c>
      <c r="E23" s="117" t="s">
        <v>947</v>
      </c>
      <c r="F23" s="117">
        <v>2</v>
      </c>
      <c r="G23" s="117">
        <v>2</v>
      </c>
      <c r="H23" s="117" t="s">
        <v>2</v>
      </c>
      <c r="I23" s="147" t="s">
        <v>952</v>
      </c>
      <c r="J23" s="142">
        <v>2</v>
      </c>
      <c r="K23" s="142"/>
      <c r="L23" s="220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219"/>
    </row>
    <row r="25" spans="1:12" s="116" customFormat="1" x14ac:dyDescent="0.2">
      <c r="A25" s="121">
        <v>23</v>
      </c>
      <c r="B25" s="140" t="s">
        <v>14</v>
      </c>
      <c r="C25" s="128" t="s">
        <v>959</v>
      </c>
      <c r="D25" s="128" t="s">
        <v>972</v>
      </c>
      <c r="E25" s="128" t="s">
        <v>446</v>
      </c>
      <c r="F25" s="128">
        <v>1</v>
      </c>
      <c r="G25" s="128">
        <v>1</v>
      </c>
      <c r="H25" s="128" t="s">
        <v>2</v>
      </c>
      <c r="I25" s="128" t="s">
        <v>973</v>
      </c>
      <c r="J25" s="120"/>
      <c r="K25" s="138"/>
      <c r="L25" s="218" t="s">
        <v>1021</v>
      </c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/>
      <c r="K27" s="142"/>
      <c r="L27" s="179" t="s">
        <v>1023</v>
      </c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/>
      <c r="K28" s="142"/>
      <c r="L28" s="179" t="s">
        <v>1024</v>
      </c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9</v>
      </c>
      <c r="J36" s="44"/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9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F11" sqref="F11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3" t="s">
        <v>1019</v>
      </c>
      <c r="C1" s="194"/>
      <c r="D1" s="194"/>
      <c r="E1" s="194"/>
      <c r="F1" s="194"/>
      <c r="G1" s="194"/>
      <c r="H1" s="194"/>
      <c r="I1" s="194"/>
      <c r="J1" s="195"/>
    </row>
    <row r="2" spans="1:12" ht="13.9" customHeight="1" thickBot="1" x14ac:dyDescent="0.3">
      <c r="A2" s="23"/>
      <c r="B2" s="196"/>
      <c r="C2" s="197"/>
      <c r="D2" s="197"/>
      <c r="E2" s="197"/>
      <c r="F2" s="197"/>
      <c r="G2" s="197"/>
      <c r="H2" s="197"/>
      <c r="I2" s="197"/>
      <c r="J2" s="198"/>
    </row>
    <row r="3" spans="1:12" ht="38.450000000000003" customHeight="1" x14ac:dyDescent="0.25">
      <c r="A3" s="23"/>
      <c r="B3" s="200" t="s">
        <v>5</v>
      </c>
      <c r="C3" s="202" t="s">
        <v>413</v>
      </c>
      <c r="D3" s="203"/>
      <c r="E3" s="204"/>
      <c r="F3" s="205"/>
      <c r="G3" s="206" t="s">
        <v>414</v>
      </c>
      <c r="H3" s="207"/>
      <c r="I3" s="208"/>
      <c r="J3" s="209"/>
    </row>
    <row r="4" spans="1:12" ht="45.75" customHeight="1" thickBot="1" x14ac:dyDescent="0.3">
      <c r="A4" s="23"/>
      <c r="B4" s="201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3</v>
      </c>
      <c r="J6" s="90">
        <v>3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1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4</v>
      </c>
      <c r="G9" s="77">
        <v>8</v>
      </c>
      <c r="H9" s="30">
        <v>3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24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20</v>
      </c>
      <c r="E15" s="156">
        <v>2</v>
      </c>
      <c r="F15" s="87">
        <v>2</v>
      </c>
      <c r="G15" s="77">
        <v>3</v>
      </c>
      <c r="H15" s="30"/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25</v>
      </c>
      <c r="D16" s="30">
        <v>21</v>
      </c>
      <c r="E16" s="156">
        <v>3</v>
      </c>
      <c r="F16" s="87">
        <v>3</v>
      </c>
      <c r="G16" s="77">
        <v>3</v>
      </c>
      <c r="H16" s="30">
        <v>1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6</v>
      </c>
      <c r="G18" s="77">
        <v>5</v>
      </c>
      <c r="H18" s="30">
        <v>3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5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145</v>
      </c>
      <c r="D23" s="82">
        <f t="shared" si="0"/>
        <v>115</v>
      </c>
      <c r="E23" s="157">
        <f t="shared" si="0"/>
        <v>25</v>
      </c>
      <c r="F23" s="83">
        <f t="shared" si="0"/>
        <v>23</v>
      </c>
      <c r="G23" s="81">
        <f t="shared" si="0"/>
        <v>31</v>
      </c>
      <c r="H23" s="82">
        <f t="shared" si="0"/>
        <v>10</v>
      </c>
      <c r="I23" s="157">
        <f t="shared" si="0"/>
        <v>20</v>
      </c>
      <c r="J23" s="83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99" t="s">
        <v>933</v>
      </c>
      <c r="C27" s="199"/>
      <c r="D27" s="199"/>
      <c r="E27" s="199"/>
      <c r="F27" s="199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E12" sqref="E1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193" t="s">
        <v>1020</v>
      </c>
      <c r="B1" s="194"/>
      <c r="C1" s="194"/>
      <c r="D1" s="194"/>
      <c r="E1" s="194"/>
      <c r="F1" s="194"/>
      <c r="G1" s="194"/>
      <c r="H1" s="194"/>
      <c r="I1" s="195"/>
      <c r="J1" s="62"/>
    </row>
    <row r="2" spans="1:10" ht="15.75" thickBot="1" x14ac:dyDescent="0.3">
      <c r="A2" s="196"/>
      <c r="B2" s="197"/>
      <c r="C2" s="197"/>
      <c r="D2" s="197"/>
      <c r="E2" s="197"/>
      <c r="F2" s="214"/>
      <c r="G2" s="214"/>
      <c r="H2" s="214"/>
      <c r="I2" s="215"/>
      <c r="J2" s="62"/>
    </row>
    <row r="3" spans="1:10" ht="15.75" x14ac:dyDescent="0.25">
      <c r="A3" s="200" t="s">
        <v>5</v>
      </c>
      <c r="B3" s="202" t="s">
        <v>413</v>
      </c>
      <c r="C3" s="203"/>
      <c r="D3" s="204"/>
      <c r="E3" s="204"/>
      <c r="F3" s="210" t="s">
        <v>414</v>
      </c>
      <c r="G3" s="211"/>
      <c r="H3" s="212"/>
      <c r="I3" s="213"/>
    </row>
    <row r="4" spans="1:10" ht="53.25" customHeight="1" thickBot="1" x14ac:dyDescent="0.3">
      <c r="A4" s="201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3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1</v>
      </c>
      <c r="D21" s="156">
        <v>1</v>
      </c>
      <c r="E21" s="176">
        <v>1</v>
      </c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9</v>
      </c>
      <c r="D24" s="157">
        <f>SUM(D5:D23)</f>
        <v>11</v>
      </c>
      <c r="E24" s="83">
        <f t="shared" si="0"/>
        <v>9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199" t="s">
        <v>935</v>
      </c>
      <c r="B29" s="199"/>
      <c r="C29" s="199"/>
      <c r="D29" s="199"/>
      <c r="E29" s="199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2021-03-15T14:54:19Z</dcterms:modified>
</cp:coreProperties>
</file>