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8" yWindow="168" windowWidth="6288" windowHeight="11388" tabRatio="837" activeTab="1"/>
  </bookViews>
  <sheets>
    <sheet name=" anexa 1 centralizat  MM" sheetId="1" r:id="rId1"/>
    <sheet name=" anexa 1 centralizat " sheetId="2" r:id="rId2"/>
    <sheet name="Sheet1" sheetId="3" r:id="rId3"/>
  </sheets>
  <definedNames>
    <definedName name="_xlnm.Print_Area" localSheetId="1">' anexa 1 centralizat '!$A$1:$G$113</definedName>
    <definedName name="_xlnm.Print_Area" localSheetId="0">' anexa 1 centralizat  MM'!$A$1:$G$113</definedName>
    <definedName name="_xlnm.Print_Titles" localSheetId="1">' anexa 1 centralizat '!$11:$13</definedName>
    <definedName name="_xlnm.Print_Titles" localSheetId="0">' anexa 1 centralizat  MM'!$11:$13</definedName>
  </definedNames>
  <calcPr fullCalcOnLoad="1"/>
</workbook>
</file>

<file path=xl/sharedStrings.xml><?xml version="1.0" encoding="utf-8"?>
<sst xmlns="http://schemas.openxmlformats.org/spreadsheetml/2006/main" count="276" uniqueCount="123">
  <si>
    <t>ADMINISTRAŢIA FONDULUI PENTRU MEDIU</t>
  </si>
  <si>
    <t>Anexa Nr.1</t>
  </si>
  <si>
    <t xml:space="preserve">     </t>
  </si>
  <si>
    <t>mii lei</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</si>
  <si>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</si>
  <si>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</si>
  <si>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</si>
  <si>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</si>
  <si>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</si>
  <si>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</si>
  <si>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</si>
  <si>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</si>
  <si>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</si>
  <si>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</si>
  <si>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</si>
  <si>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</si>
  <si>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</si>
  <si>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</si>
  <si>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</si>
  <si>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b) taxele pentru emisiile de poluanţi în atmosferă, datorate de operatorii economici deţinători de surse staţionare a căror utilizare afectează factorii de mediu</t>
  </si>
  <si>
    <t>02</t>
  </si>
  <si>
    <t>03</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</si>
  <si>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</si>
  <si>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</si>
  <si>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</si>
  <si>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</si>
  <si>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</si>
  <si>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</si>
  <si>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</si>
  <si>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</si>
  <si>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</si>
  <si>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</si>
  <si>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</si>
  <si>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</si>
  <si>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</si>
  <si>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</si>
  <si>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</si>
  <si>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</si>
  <si>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</si>
  <si>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</si>
  <si>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</si>
  <si>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</si>
  <si>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</si>
  <si>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</si>
  <si>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</si>
  <si>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</si>
  <si>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</si>
  <si>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</si>
  <si>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</si>
  <si>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</si>
  <si>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                            CHELTUIELI  DE  PERSONAL</t>
  </si>
  <si>
    <t xml:space="preserve">                            BUNURI ŞI SERVICII</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</si>
  <si>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</si>
  <si>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</si>
  <si>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</si>
  <si>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</si>
  <si>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</si>
  <si>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</si>
  <si>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</si>
  <si>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</si>
  <si>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</si>
  <si>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</si>
  <si>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</si>
  <si>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</si>
  <si>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</si>
  <si>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                            ACTIVE NEFINANCIARE</t>
  </si>
  <si>
    <t xml:space="preserve">DEFICIT/EXCEDENT </t>
  </si>
  <si>
    <t>2</t>
  </si>
  <si>
    <t xml:space="preserve">Total venituri </t>
  </si>
  <si>
    <t xml:space="preserve">Total cheltuieli </t>
  </si>
  <si>
    <t>Director Direcția Economică</t>
  </si>
  <si>
    <t>Iuliana DECU</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</si>
  <si>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</si>
  <si>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n) cuantumul taxelor  pentru emiterea avizelor, acordurilor şi a autorizaţiilor de mediu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</si>
  <si>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</si>
  <si>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</si>
  <si>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</si>
  <si>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</si>
  <si>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</si>
  <si>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 xml:space="preserve">         III. OPERAȚIUNI FINANCIARE</t>
  </si>
  <si>
    <t>40.15</t>
  </si>
  <si>
    <t>Sume utilizate de alte instituții din excedentul anului precedent</t>
  </si>
  <si>
    <t>40.15.03</t>
  </si>
  <si>
    <t>46.10</t>
  </si>
  <si>
    <t>Alte sume primite din fonduri de la Uniunea Europeană pentru programele operaționale finanțate în cadrul obiectivului convergență</t>
  </si>
  <si>
    <t>46.10.03</t>
  </si>
  <si>
    <t>22</t>
  </si>
  <si>
    <t xml:space="preserve">    IV.ALTE SUME PRIMITE DE LA UE</t>
  </si>
  <si>
    <t>Aprobat</t>
  </si>
  <si>
    <t>23</t>
  </si>
  <si>
    <t>24</t>
  </si>
  <si>
    <t xml:space="preserve"> w) o contribuţie în cuantumul prevăzut în anexa nr. 5, datorată de operatorii economici care introduc pe piaţa naţională echipamente electrice şi electronice</t>
  </si>
  <si>
    <t>x) o contribuţie de 4 lei/kg de baterii şi acumulatori portabili, datorată de operatorii economici care introduc pe piaţa naţională baterii şi acumulatori portabili</t>
  </si>
  <si>
    <t>I. Credite de angajament</t>
  </si>
  <si>
    <t>II.Credite bugetare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</si>
  <si>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</si>
  <si>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Program             2018</t>
  </si>
  <si>
    <t>3</t>
  </si>
  <si>
    <t>ORDONATOR PRINCIPAL DE CREDITE</t>
  </si>
  <si>
    <t>Director Direcția Generală Proiecte</t>
  </si>
  <si>
    <t>Director Direcția Generală Administrare Fiscală</t>
  </si>
  <si>
    <t>Andrei IORGULESCU</t>
  </si>
  <si>
    <t>Aurelian DOBRE</t>
  </si>
  <si>
    <t>Director Direcția Implementare Proiecte</t>
  </si>
  <si>
    <t>Director Direcția Evidență și Colectare</t>
  </si>
  <si>
    <t>Elena LEHOVIDA</t>
  </si>
  <si>
    <t>Director Direcția Inspecție Fiscală</t>
  </si>
  <si>
    <t>Laurențiu TOMESCU</t>
  </si>
  <si>
    <t xml:space="preserve">Director Direcția Juridică </t>
  </si>
  <si>
    <t>Marian CUCU</t>
  </si>
  <si>
    <t>Carmen DRAGNEA</t>
  </si>
  <si>
    <t>Președinte</t>
  </si>
  <si>
    <t>Vicepreședinte</t>
  </si>
  <si>
    <t>Cornel Brezuică</t>
  </si>
  <si>
    <t>Dorin CORCHEȘ</t>
  </si>
  <si>
    <t>Director DEPSP</t>
  </si>
  <si>
    <t>Anca CRISTEA</t>
  </si>
  <si>
    <t>Program 2018 rectificat</t>
  </si>
  <si>
    <t>Modificări +/-</t>
  </si>
  <si>
    <t xml:space="preserve">                                BUGETUL DE  VENITURI  ŞI  CHELTUIELI  AL FONDULUI PENTRU MEDIU ŞI AL  </t>
  </si>
  <si>
    <t xml:space="preserve">                              ADMINISTRAŢIEI FONDULUI PENTRU MEDIU PENTRU ANUL 2018-  RECTIFICAT</t>
  </si>
  <si>
    <t>0</t>
  </si>
  <si>
    <t>5=4-3</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</si>
</sst>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s>
  <fonts count="48">
    <font>
      <sz val="10"/>
      <name val="Arial"/>
      <family val="2"/>
    </font>
    <font>
      <b/>
      <sz val="12"/>
      <name val="Arial"/>
      <family val="2"/>
    </font>
    <font>
      <sz val="12"/>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right style="medium"/>
      <top style="thin"/>
      <bottom style="thin"/>
    </border>
    <border>
      <left style="medium">
        <color indexed="8"/>
      </left>
      <right style="medium">
        <color indexed="8"/>
      </right>
      <top>
        <color indexed="63"/>
      </top>
      <bottom style="thin">
        <color indexed="8"/>
      </bottom>
    </border>
    <border>
      <left style="medium"/>
      <right>
        <color indexed="63"/>
      </right>
      <top style="thin">
        <color indexed="8"/>
      </top>
      <bottom style="thin">
        <color indexed="8"/>
      </bottom>
    </border>
    <border>
      <left>
        <color indexed="63"/>
      </left>
      <right style="medium">
        <color indexed="8"/>
      </right>
      <top>
        <color indexed="63"/>
      </top>
      <bottom>
        <color indexed="63"/>
      </bottom>
    </border>
    <border>
      <left style="medium"/>
      <right style="thin"/>
      <top style="thin"/>
      <bottom style="thin"/>
    </border>
    <border>
      <left style="medium">
        <color indexed="8"/>
      </left>
      <right style="medium">
        <color indexed="8"/>
      </right>
      <top style="thin">
        <color indexed="8"/>
      </top>
      <bottom style="thin"/>
    </border>
    <border>
      <left>
        <color indexed="63"/>
      </left>
      <right style="medium">
        <color indexed="8"/>
      </right>
      <top style="thin"/>
      <bottom style="thin"/>
    </border>
    <border>
      <left style="medium">
        <color indexed="8"/>
      </left>
      <right style="medium">
        <color indexed="8"/>
      </right>
      <top>
        <color indexed="63"/>
      </top>
      <bottom style="thin"/>
    </border>
    <border>
      <left>
        <color indexed="63"/>
      </left>
      <right style="medium">
        <color indexed="8"/>
      </right>
      <top>
        <color indexed="63"/>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right style="medium">
        <color indexed="8"/>
      </right>
      <top style="medium"/>
      <bottom style="thin">
        <color indexed="8"/>
      </bottom>
    </border>
    <border>
      <left>
        <color indexed="63"/>
      </left>
      <right style="medium">
        <color indexed="8"/>
      </right>
      <top style="medium"/>
      <bottom style="thin">
        <color indexed="8"/>
      </bottom>
    </border>
    <border>
      <left style="medium">
        <color indexed="8"/>
      </left>
      <right style="medium">
        <color indexed="8"/>
      </right>
      <top style="medium"/>
      <bottom style="thin">
        <color indexed="8"/>
      </bottom>
    </border>
    <border>
      <left>
        <color indexed="63"/>
      </left>
      <right style="medium"/>
      <top style="medium"/>
      <bottom style="thin">
        <color indexed="8"/>
      </bottom>
    </border>
    <border>
      <left style="medium"/>
      <right style="medium">
        <color indexed="8"/>
      </right>
      <top style="thin">
        <color indexed="8"/>
      </top>
      <bottom style="medium"/>
    </border>
    <border>
      <left>
        <color indexed="63"/>
      </left>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5">
    <xf numFmtId="0" fontId="0" fillId="0" borderId="0" xfId="0" applyAlignment="1">
      <alignment/>
    </xf>
    <xf numFmtId="0" fontId="1" fillId="0" borderId="0" xfId="0" applyFont="1" applyFill="1" applyAlignment="1">
      <alignment/>
    </xf>
    <xf numFmtId="49" fontId="2" fillId="0" borderId="0" xfId="0" applyNumberFormat="1" applyFont="1" applyFill="1" applyAlignment="1">
      <alignment horizontal="center"/>
    </xf>
    <xf numFmtId="0" fontId="1" fillId="0" borderId="10" xfId="59" applyFont="1" applyFill="1" applyBorder="1" applyAlignment="1">
      <alignment horizontal="center" vertical="center" wrapText="1"/>
      <protection/>
    </xf>
    <xf numFmtId="3" fontId="1" fillId="0" borderId="11" xfId="59" applyNumberFormat="1" applyFont="1" applyFill="1" applyBorder="1" applyAlignment="1">
      <alignment vertical="center"/>
      <protection/>
    </xf>
    <xf numFmtId="0" fontId="1" fillId="0" borderId="10" xfId="59" applyFont="1" applyFill="1" applyBorder="1" applyAlignment="1">
      <alignment horizontal="left" vertical="center" wrapText="1"/>
      <protection/>
    </xf>
    <xf numFmtId="49" fontId="1" fillId="0" borderId="10" xfId="59" applyNumberFormat="1" applyFont="1" applyFill="1" applyBorder="1" applyAlignment="1">
      <alignment horizontal="center" vertical="center" wrapText="1"/>
      <protection/>
    </xf>
    <xf numFmtId="3" fontId="1" fillId="0" borderId="11" xfId="0" applyNumberFormat="1" applyFont="1" applyFill="1" applyBorder="1" applyAlignment="1">
      <alignment horizontal="right" vertical="top" wrapText="1"/>
    </xf>
    <xf numFmtId="49" fontId="1" fillId="0" borderId="12" xfId="59" applyNumberFormat="1" applyFont="1" applyFill="1" applyBorder="1" applyAlignment="1">
      <alignment horizontal="center" vertical="top" wrapText="1"/>
      <protection/>
    </xf>
    <xf numFmtId="3" fontId="1" fillId="0" borderId="10" xfId="0" applyNumberFormat="1" applyFont="1" applyFill="1" applyBorder="1" applyAlignment="1">
      <alignment horizontal="right" vertical="top" wrapText="1"/>
    </xf>
    <xf numFmtId="0" fontId="1" fillId="0" borderId="13" xfId="59" applyFont="1" applyFill="1" applyBorder="1" applyAlignment="1">
      <alignment horizontal="left" vertical="center" wrapText="1"/>
      <protection/>
    </xf>
    <xf numFmtId="0" fontId="2" fillId="0" borderId="13" xfId="59" applyFont="1" applyFill="1" applyBorder="1" applyAlignment="1">
      <alignment horizontal="left" vertical="center" wrapText="1"/>
      <protection/>
    </xf>
    <xf numFmtId="49" fontId="1" fillId="0" borderId="13" xfId="59" applyNumberFormat="1" applyFont="1" applyFill="1" applyBorder="1" applyAlignment="1">
      <alignment horizontal="center" vertical="center" wrapText="1"/>
      <protection/>
    </xf>
    <xf numFmtId="49" fontId="2" fillId="0" borderId="13" xfId="59" applyNumberFormat="1" applyFont="1" applyFill="1" applyBorder="1" applyAlignment="1">
      <alignment horizontal="center" vertical="center" wrapText="1"/>
      <protection/>
    </xf>
    <xf numFmtId="3" fontId="1" fillId="0" borderId="11" xfId="0" applyNumberFormat="1" applyFont="1" applyFill="1" applyBorder="1" applyAlignment="1">
      <alignment vertical="center" wrapText="1"/>
    </xf>
    <xf numFmtId="0" fontId="1" fillId="0" borderId="0" xfId="0" applyFont="1" applyFill="1" applyAlignment="1">
      <alignment horizontal="center"/>
    </xf>
    <xf numFmtId="0" fontId="3" fillId="0" borderId="0" xfId="0" applyFont="1" applyFill="1" applyAlignment="1">
      <alignment horizontal="right"/>
    </xf>
    <xf numFmtId="0" fontId="1" fillId="0" borderId="14"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3" fontId="1" fillId="0" borderId="12" xfId="0" applyNumberFormat="1"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59" applyFont="1" applyFill="1" applyBorder="1" applyAlignment="1">
      <alignment horizontal="left" vertical="center" wrapText="1"/>
      <protection/>
    </xf>
    <xf numFmtId="49" fontId="2" fillId="0" borderId="10" xfId="59"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2" fillId="0" borderId="10" xfId="59" applyFont="1" applyFill="1" applyBorder="1" applyAlignment="1">
      <alignment vertical="center" wrapText="1"/>
      <protection/>
    </xf>
    <xf numFmtId="3" fontId="2" fillId="0" borderId="11" xfId="0" applyNumberFormat="1" applyFont="1" applyFill="1" applyBorder="1" applyAlignment="1">
      <alignment vertic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top" wrapText="1"/>
    </xf>
    <xf numFmtId="0" fontId="1" fillId="0" borderId="14" xfId="0" applyFont="1" applyFill="1" applyBorder="1" applyAlignment="1">
      <alignment horizontal="justify" vertical="top" wrapText="1"/>
    </xf>
    <xf numFmtId="49" fontId="1" fillId="0" borderId="12" xfId="0" applyNumberFormat="1" applyFont="1" applyFill="1" applyBorder="1" applyAlignment="1">
      <alignment horizontal="center" vertical="top" wrapText="1"/>
    </xf>
    <xf numFmtId="3" fontId="1" fillId="0" borderId="14" xfId="0" applyNumberFormat="1" applyFont="1" applyFill="1" applyBorder="1" applyAlignment="1">
      <alignment horizontal="right" vertical="top" wrapText="1"/>
    </xf>
    <xf numFmtId="3" fontId="2" fillId="0" borderId="11" xfId="59" applyNumberFormat="1" applyFont="1" applyFill="1" applyBorder="1" applyAlignment="1">
      <alignment horizontal="right" vertical="center" wrapText="1"/>
      <protection/>
    </xf>
    <xf numFmtId="0" fontId="1" fillId="0" borderId="15" xfId="59" applyFont="1" applyFill="1" applyBorder="1" applyAlignment="1">
      <alignment horizontal="left" vertical="center" wrapText="1"/>
      <protection/>
    </xf>
    <xf numFmtId="3" fontId="2" fillId="0" borderId="16" xfId="0" applyNumberFormat="1" applyFont="1" applyFill="1" applyBorder="1" applyAlignment="1">
      <alignment horizontal="right" vertical="top" wrapText="1"/>
    </xf>
    <xf numFmtId="0" fontId="1" fillId="0" borderId="0" xfId="0" applyFont="1" applyFill="1" applyAlignment="1">
      <alignment/>
    </xf>
    <xf numFmtId="49" fontId="2" fillId="0" borderId="16" xfId="0" applyNumberFormat="1" applyFont="1" applyFill="1" applyBorder="1" applyAlignment="1">
      <alignment horizontal="center" vertical="top" wrapText="1"/>
    </xf>
    <xf numFmtId="0" fontId="2" fillId="0" borderId="17" xfId="57" applyFont="1" applyFill="1" applyBorder="1" applyAlignment="1">
      <alignment horizontal="right"/>
      <protection/>
    </xf>
    <xf numFmtId="0" fontId="2" fillId="0" borderId="18" xfId="0" applyFont="1" applyFill="1" applyBorder="1" applyAlignment="1">
      <alignment horizontal="justify" vertical="top" wrapText="1"/>
    </xf>
    <xf numFmtId="49" fontId="2" fillId="0" borderId="19" xfId="0" applyNumberFormat="1" applyFont="1" applyFill="1" applyBorder="1" applyAlignment="1">
      <alignment horizontal="center" vertical="top" wrapText="1"/>
    </xf>
    <xf numFmtId="3" fontId="2" fillId="0" borderId="19" xfId="0" applyNumberFormat="1" applyFont="1" applyFill="1" applyBorder="1" applyAlignment="1">
      <alignment horizontal="right" vertical="top" wrapText="1"/>
    </xf>
    <xf numFmtId="0" fontId="2" fillId="0" borderId="18" xfId="0" applyFont="1" applyFill="1" applyBorder="1" applyAlignment="1">
      <alignment horizontal="right" vertical="top" wrapText="1"/>
    </xf>
    <xf numFmtId="49" fontId="2" fillId="0" borderId="20" xfId="0" applyNumberFormat="1" applyFont="1" applyFill="1" applyBorder="1" applyAlignment="1">
      <alignment horizontal="center" vertical="top" wrapText="1"/>
    </xf>
    <xf numFmtId="3" fontId="2" fillId="0" borderId="21" xfId="0" applyNumberFormat="1" applyFont="1" applyFill="1" applyBorder="1" applyAlignment="1">
      <alignment horizontal="right" vertical="top" wrapText="1"/>
    </xf>
    <xf numFmtId="3" fontId="1" fillId="0" borderId="20" xfId="0" applyNumberFormat="1" applyFont="1" applyFill="1" applyBorder="1" applyAlignment="1">
      <alignment horizontal="right" vertical="top" wrapText="1"/>
    </xf>
    <xf numFmtId="3" fontId="1" fillId="0" borderId="18" xfId="0" applyNumberFormat="1" applyFont="1" applyFill="1" applyBorder="1" applyAlignment="1">
      <alignment horizontal="right" vertical="top" wrapText="1"/>
    </xf>
    <xf numFmtId="0" fontId="1" fillId="0" borderId="0" xfId="0" applyFont="1" applyFill="1" applyAlignment="1">
      <alignment horizontal="left"/>
    </xf>
    <xf numFmtId="3" fontId="2" fillId="0" borderId="10" xfId="59" applyNumberFormat="1" applyFont="1" applyFill="1" applyBorder="1" applyAlignment="1">
      <alignment horizontal="right" vertical="center" wrapText="1"/>
      <protection/>
    </xf>
    <xf numFmtId="3" fontId="2" fillId="0" borderId="14" xfId="59" applyNumberFormat="1" applyFont="1" applyFill="1" applyBorder="1" applyAlignment="1">
      <alignment horizontal="right" vertical="center" wrapText="1"/>
      <protection/>
    </xf>
    <xf numFmtId="49" fontId="1" fillId="33" borderId="10" xfId="0" applyNumberFormat="1" applyFont="1" applyFill="1" applyBorder="1" applyAlignment="1">
      <alignment horizontal="center" vertical="top" wrapText="1"/>
    </xf>
    <xf numFmtId="3" fontId="2" fillId="33" borderId="11" xfId="0" applyNumberFormat="1" applyFont="1" applyFill="1" applyBorder="1" applyAlignment="1">
      <alignment horizontal="right" vertical="top" wrapText="1"/>
    </xf>
    <xf numFmtId="49" fontId="1" fillId="33" borderId="10" xfId="59" applyNumberFormat="1" applyFont="1" applyFill="1" applyBorder="1" applyAlignment="1">
      <alignment horizontal="center" vertical="top" wrapText="1"/>
      <protection/>
    </xf>
    <xf numFmtId="3" fontId="1" fillId="33" borderId="11" xfId="0" applyNumberFormat="1" applyFont="1" applyFill="1" applyBorder="1" applyAlignment="1">
      <alignment horizontal="right" vertical="top" wrapText="1"/>
    </xf>
    <xf numFmtId="0" fontId="46" fillId="0" borderId="0" xfId="0" applyFont="1" applyFill="1" applyAlignment="1">
      <alignment/>
    </xf>
    <xf numFmtId="0" fontId="1" fillId="0" borderId="0" xfId="0" applyFont="1" applyFill="1" applyAlignment="1">
      <alignment horizontal="left"/>
    </xf>
    <xf numFmtId="0" fontId="1" fillId="0" borderId="22" xfId="0" applyFont="1" applyFill="1" applyBorder="1" applyAlignment="1">
      <alignment horizontal="center" vertical="center" wrapText="1"/>
    </xf>
    <xf numFmtId="49" fontId="1" fillId="33" borderId="10" xfId="39" applyNumberFormat="1" applyFont="1" applyFill="1" applyBorder="1" applyAlignment="1">
      <alignment horizontal="center" vertical="center" wrapText="1"/>
    </xf>
    <xf numFmtId="49" fontId="2" fillId="33" borderId="10" xfId="39" applyNumberFormat="1" applyFont="1" applyFill="1" applyBorder="1" applyAlignment="1">
      <alignment horizontal="center" vertical="center" wrapText="1"/>
    </xf>
    <xf numFmtId="3" fontId="1" fillId="33" borderId="11" xfId="39" applyNumberFormat="1" applyFont="1" applyFill="1" applyBorder="1" applyAlignment="1">
      <alignment vertical="center" wrapText="1"/>
    </xf>
    <xf numFmtId="3" fontId="2" fillId="33" borderId="11" xfId="39" applyNumberFormat="1" applyFont="1" applyFill="1" applyBorder="1" applyAlignment="1">
      <alignment vertical="center" wrapText="1"/>
    </xf>
    <xf numFmtId="0" fontId="2" fillId="0" borderId="0" xfId="0" applyFont="1" applyFill="1" applyAlignment="1">
      <alignment/>
    </xf>
    <xf numFmtId="0" fontId="47" fillId="0" borderId="0" xfId="0" applyFont="1" applyFill="1" applyAlignment="1">
      <alignment/>
    </xf>
    <xf numFmtId="0" fontId="2" fillId="0" borderId="0" xfId="0" applyFont="1" applyFill="1" applyAlignment="1">
      <alignment horizontal="left"/>
    </xf>
    <xf numFmtId="0" fontId="1" fillId="0" borderId="0" xfId="59" applyFont="1" applyFill="1" applyBorder="1" applyAlignment="1">
      <alignment horizontal="right"/>
      <protection/>
    </xf>
    <xf numFmtId="0" fontId="2" fillId="0" borderId="0" xfId="0" applyFont="1" applyFill="1" applyAlignment="1">
      <alignment horizontal="right"/>
    </xf>
    <xf numFmtId="0" fontId="2" fillId="0" borderId="0" xfId="0" applyFont="1" applyFill="1" applyAlignment="1">
      <alignment vertical="center"/>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3" fontId="47" fillId="0" borderId="0" xfId="0" applyNumberFormat="1" applyFont="1" applyFill="1" applyAlignment="1">
      <alignment/>
    </xf>
    <xf numFmtId="0" fontId="2" fillId="0" borderId="24" xfId="59" applyFont="1" applyFill="1" applyBorder="1" applyAlignment="1">
      <alignment vertical="center" wrapText="1"/>
      <protection/>
    </xf>
    <xf numFmtId="0" fontId="2" fillId="0" borderId="24" xfId="58" applyFont="1" applyFill="1" applyBorder="1" applyAlignment="1">
      <alignment vertical="center" wrapText="1"/>
      <protection/>
    </xf>
    <xf numFmtId="0" fontId="2" fillId="0" borderId="24" xfId="59" applyNumberFormat="1" applyFont="1" applyFill="1" applyBorder="1" applyAlignment="1">
      <alignment vertical="center" wrapText="1"/>
      <protection/>
    </xf>
    <xf numFmtId="49" fontId="2" fillId="0" borderId="14" xfId="59" applyNumberFormat="1" applyFont="1" applyFill="1" applyBorder="1" applyAlignment="1">
      <alignment horizontal="center" vertical="center" wrapText="1"/>
      <protection/>
    </xf>
    <xf numFmtId="3" fontId="2" fillId="0" borderId="12" xfId="59" applyNumberFormat="1" applyFont="1" applyFill="1" applyBorder="1" applyAlignment="1">
      <alignment horizontal="right" vertical="center" wrapText="1"/>
      <protection/>
    </xf>
    <xf numFmtId="0" fontId="2" fillId="33" borderId="0" xfId="0" applyFont="1" applyFill="1" applyAlignment="1">
      <alignment vertical="center"/>
    </xf>
    <xf numFmtId="0" fontId="26" fillId="33" borderId="10" xfId="39" applyFont="1" applyFill="1" applyBorder="1" applyAlignment="1">
      <alignment vertical="center" wrapText="1"/>
    </xf>
    <xf numFmtId="0" fontId="2" fillId="33" borderId="0" xfId="0" applyFont="1" applyFill="1" applyAlignment="1">
      <alignment/>
    </xf>
    <xf numFmtId="0" fontId="26" fillId="33" borderId="25" xfId="39" applyFont="1" applyFill="1" applyBorder="1" applyAlignment="1">
      <alignment horizontal="left" vertical="center" wrapText="1"/>
    </xf>
    <xf numFmtId="49" fontId="26" fillId="33" borderId="10" xfId="39" applyNumberFormat="1" applyFont="1" applyFill="1" applyBorder="1" applyAlignment="1">
      <alignment horizontal="center" vertical="top" wrapText="1"/>
    </xf>
    <xf numFmtId="3" fontId="26" fillId="33" borderId="11" xfId="39" applyNumberFormat="1" applyFont="1" applyFill="1" applyBorder="1" applyAlignment="1">
      <alignment horizontal="right" vertical="top" wrapText="1"/>
    </xf>
    <xf numFmtId="0" fontId="2" fillId="0" borderId="24" xfId="59" applyFont="1" applyFill="1" applyBorder="1" applyAlignment="1">
      <alignment horizontal="left" vertical="center" wrapText="1"/>
      <protection/>
    </xf>
    <xf numFmtId="0" fontId="2" fillId="0" borderId="24" xfId="59" applyFont="1" applyFill="1" applyBorder="1" applyAlignment="1">
      <alignment horizontal="right" vertical="center" wrapText="1"/>
      <protection/>
    </xf>
    <xf numFmtId="4" fontId="1" fillId="0" borderId="0" xfId="0" applyNumberFormat="1" applyFont="1" applyFill="1" applyAlignment="1">
      <alignment/>
    </xf>
    <xf numFmtId="49" fontId="4" fillId="0" borderId="0" xfId="0" applyNumberFormat="1" applyFont="1" applyFill="1" applyBorder="1" applyAlignment="1">
      <alignment horizontal="center" vertical="top" wrapText="1"/>
    </xf>
    <xf numFmtId="0" fontId="1" fillId="0" borderId="0" xfId="0" applyFont="1" applyFill="1" applyAlignment="1">
      <alignment/>
    </xf>
    <xf numFmtId="49" fontId="1" fillId="0" borderId="0" xfId="0" applyNumberFormat="1" applyFont="1" applyFill="1" applyAlignment="1">
      <alignment/>
    </xf>
    <xf numFmtId="49" fontId="1" fillId="0" borderId="0" xfId="0" applyNumberFormat="1" applyFont="1" applyFill="1" applyAlignment="1">
      <alignment horizontal="center"/>
    </xf>
    <xf numFmtId="0" fontId="1" fillId="0" borderId="0" xfId="0" applyFont="1" applyAlignment="1">
      <alignment/>
    </xf>
    <xf numFmtId="0" fontId="46" fillId="0" borderId="0" xfId="0" applyFont="1" applyFill="1" applyAlignment="1">
      <alignment/>
    </xf>
    <xf numFmtId="0" fontId="1" fillId="0" borderId="0" xfId="0" applyFont="1" applyFill="1" applyAlignment="1">
      <alignment horizontal="right"/>
    </xf>
    <xf numFmtId="3" fontId="1" fillId="0" borderId="11" xfId="59" applyNumberFormat="1" applyFont="1" applyFill="1" applyBorder="1" applyAlignment="1">
      <alignment horizontal="right" vertical="center" wrapText="1"/>
      <protection/>
    </xf>
    <xf numFmtId="0" fontId="1" fillId="0" borderId="26" xfId="59" applyFont="1" applyFill="1" applyBorder="1" applyAlignment="1">
      <alignment horizontal="justify" vertical="top" wrapText="1"/>
      <protection/>
    </xf>
    <xf numFmtId="49" fontId="1" fillId="0" borderId="27" xfId="59" applyNumberFormat="1" applyFont="1" applyFill="1" applyBorder="1" applyAlignment="1">
      <alignment horizontal="center" vertical="top" wrapText="1"/>
      <protection/>
    </xf>
    <xf numFmtId="3" fontId="1" fillId="0" borderId="26" xfId="59" applyNumberFormat="1" applyFont="1" applyFill="1" applyBorder="1" applyAlignment="1">
      <alignment horizontal="center" vertical="top" wrapText="1"/>
      <protection/>
    </xf>
    <xf numFmtId="0" fontId="1" fillId="0" borderId="28" xfId="59" applyFont="1" applyFill="1" applyBorder="1" applyAlignment="1">
      <alignment horizontal="justify" vertical="top" wrapText="1"/>
      <protection/>
    </xf>
    <xf numFmtId="3" fontId="2" fillId="0" borderId="29" xfId="59" applyNumberFormat="1" applyFont="1" applyFill="1" applyBorder="1" applyAlignment="1">
      <alignment horizontal="center" vertical="top" wrapText="1"/>
      <protection/>
    </xf>
    <xf numFmtId="3" fontId="1" fillId="0" borderId="30" xfId="59" applyNumberFormat="1" applyFont="1" applyFill="1" applyBorder="1" applyAlignment="1">
      <alignment horizontal="center" vertical="top" wrapText="1"/>
      <protection/>
    </xf>
    <xf numFmtId="3" fontId="1" fillId="0" borderId="31" xfId="59" applyNumberFormat="1" applyFont="1" applyFill="1" applyBorder="1" applyAlignment="1">
      <alignment horizontal="right" vertical="center" wrapText="1"/>
      <protection/>
    </xf>
    <xf numFmtId="0" fontId="1" fillId="0" borderId="32" xfId="59" applyFont="1" applyFill="1" applyBorder="1" applyAlignment="1">
      <alignment horizontal="justify" vertical="top" wrapText="1"/>
      <protection/>
    </xf>
    <xf numFmtId="3" fontId="1" fillId="0" borderId="33" xfId="0" applyNumberFormat="1" applyFont="1" applyFill="1" applyBorder="1" applyAlignment="1">
      <alignment horizontal="center" vertical="top" wrapText="1"/>
    </xf>
    <xf numFmtId="3" fontId="1" fillId="0" borderId="34" xfId="0" applyNumberFormat="1" applyFont="1" applyFill="1" applyBorder="1" applyAlignment="1">
      <alignment horizontal="center" vertical="top" wrapText="1"/>
    </xf>
    <xf numFmtId="3" fontId="1" fillId="0" borderId="35" xfId="59" applyNumberFormat="1" applyFont="1" applyFill="1" applyBorder="1" applyAlignment="1">
      <alignment horizontal="center" vertical="top" wrapText="1"/>
      <protection/>
    </xf>
    <xf numFmtId="3" fontId="2" fillId="0" borderId="36" xfId="59" applyNumberFormat="1" applyFont="1" applyFill="1" applyBorder="1" applyAlignment="1">
      <alignment horizontal="right" vertical="center" wrapText="1"/>
      <protection/>
    </xf>
    <xf numFmtId="3" fontId="1" fillId="0" borderId="37" xfId="59" applyNumberFormat="1" applyFont="1" applyFill="1" applyBorder="1" applyAlignment="1">
      <alignment horizontal="right" vertical="center" wrapText="1"/>
      <protection/>
    </xf>
    <xf numFmtId="3" fontId="2" fillId="33" borderId="10" xfId="59" applyNumberFormat="1" applyFont="1" applyFill="1" applyBorder="1" applyAlignment="1">
      <alignment horizontal="right" vertical="center" wrapText="1"/>
      <protection/>
    </xf>
    <xf numFmtId="3" fontId="2" fillId="33" borderId="11" xfId="59" applyNumberFormat="1" applyFont="1" applyFill="1" applyBorder="1" applyAlignment="1">
      <alignment horizontal="right" vertical="center" wrapText="1"/>
      <protection/>
    </xf>
    <xf numFmtId="49" fontId="1" fillId="33" borderId="10" xfId="48" applyNumberFormat="1" applyFont="1" applyFill="1" applyBorder="1" applyAlignment="1">
      <alignment horizontal="center" vertical="center" wrapText="1"/>
    </xf>
    <xf numFmtId="49" fontId="2" fillId="33" borderId="10" xfId="48" applyNumberFormat="1" applyFont="1" applyFill="1" applyBorder="1" applyAlignment="1">
      <alignment horizontal="right" vertical="center" wrapText="1"/>
    </xf>
    <xf numFmtId="3" fontId="1" fillId="33" borderId="11" xfId="48" applyNumberFormat="1" applyFont="1" applyFill="1" applyBorder="1" applyAlignment="1">
      <alignment vertical="center"/>
    </xf>
    <xf numFmtId="49" fontId="2" fillId="33" borderId="10" xfId="48" applyNumberFormat="1" applyFont="1" applyFill="1" applyBorder="1" applyAlignment="1">
      <alignment horizontal="center" vertical="center" wrapText="1"/>
    </xf>
    <xf numFmtId="3" fontId="2" fillId="33" borderId="11" xfId="48" applyNumberFormat="1" applyFont="1" applyFill="1" applyBorder="1" applyAlignment="1">
      <alignment horizontal="right" vertical="center" wrapText="1"/>
    </xf>
    <xf numFmtId="3" fontId="1" fillId="0" borderId="34" xfId="0" applyNumberFormat="1" applyFont="1" applyFill="1" applyBorder="1" applyAlignment="1">
      <alignment horizontal="right" vertical="top" wrapText="1"/>
    </xf>
    <xf numFmtId="3" fontId="2" fillId="0" borderId="11" xfId="59" applyNumberFormat="1" applyFont="1" applyFill="1" applyBorder="1" applyAlignment="1">
      <alignment vertical="center"/>
      <protection/>
    </xf>
    <xf numFmtId="0" fontId="1" fillId="34" borderId="38"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22" xfId="0"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0" xfId="0" applyFont="1" applyFill="1" applyBorder="1" applyAlignment="1" quotePrefix="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VC 2009_finante_H.G_v2" xfId="58"/>
    <cellStyle name="Normal_BVC_2009_100%_06.03.200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21"/>
  <sheetViews>
    <sheetView zoomScale="70" zoomScaleNormal="70" zoomScaleSheetLayoutView="72" zoomScalePageLayoutView="62" workbookViewId="0" topLeftCell="A69">
      <selection activeCell="D95" sqref="D95:E96"/>
    </sheetView>
  </sheetViews>
  <sheetFormatPr defaultColWidth="9.140625" defaultRowHeight="12.75"/>
  <cols>
    <col min="1" max="1" width="1.28515625" style="62" customWidth="1"/>
    <col min="2" max="2" width="102.57421875" style="62" customWidth="1"/>
    <col min="3" max="3" width="12.421875" style="2" customWidth="1"/>
    <col min="4" max="4" width="20.8515625" style="2" customWidth="1"/>
    <col min="5" max="5" width="16.57421875" style="62" customWidth="1"/>
    <col min="6" max="6" width="17.57421875" style="62" customWidth="1"/>
    <col min="7" max="7" width="26.421875" style="63" customWidth="1"/>
    <col min="8" max="16384" width="9.140625" style="62" customWidth="1"/>
  </cols>
  <sheetData>
    <row r="2" ht="15">
      <c r="B2" s="1" t="s">
        <v>0</v>
      </c>
    </row>
    <row r="3" spans="2:5" ht="15">
      <c r="B3" s="1"/>
      <c r="D3" s="118" t="s">
        <v>88</v>
      </c>
      <c r="E3" s="118"/>
    </row>
    <row r="4" spans="4:5" ht="15">
      <c r="D4" s="56" t="s">
        <v>98</v>
      </c>
      <c r="E4" s="56"/>
    </row>
    <row r="6" spans="2:6" ht="15">
      <c r="B6" s="48" t="s">
        <v>119</v>
      </c>
      <c r="C6" s="48"/>
      <c r="D6" s="48"/>
      <c r="E6" s="64"/>
      <c r="F6" s="64"/>
    </row>
    <row r="7" spans="2:4" ht="15">
      <c r="B7" s="119" t="s">
        <v>120</v>
      </c>
      <c r="C7" s="119"/>
      <c r="D7" s="119"/>
    </row>
    <row r="8" spans="2:6" ht="15">
      <c r="B8" s="15"/>
      <c r="F8" s="65" t="s">
        <v>1</v>
      </c>
    </row>
    <row r="9" spans="2:14" ht="15">
      <c r="B9" s="120"/>
      <c r="C9" s="120"/>
      <c r="D9" s="120"/>
      <c r="E9" s="37"/>
      <c r="F9" s="37"/>
      <c r="G9" s="55"/>
      <c r="H9" s="37"/>
      <c r="I9" s="37"/>
      <c r="J9" s="37"/>
      <c r="K9" s="37"/>
      <c r="L9" s="37"/>
      <c r="M9" s="37"/>
      <c r="N9" s="37"/>
    </row>
    <row r="10" spans="2:6" ht="15.75" thickBot="1">
      <c r="B10" s="16" t="s">
        <v>2</v>
      </c>
      <c r="D10" s="66"/>
      <c r="F10" s="66" t="s">
        <v>3</v>
      </c>
    </row>
    <row r="11" spans="1:6" ht="12.75" customHeight="1" thickBot="1">
      <c r="A11" s="67"/>
      <c r="B11" s="121" t="s">
        <v>4</v>
      </c>
      <c r="C11" s="122" t="s">
        <v>5</v>
      </c>
      <c r="D11" s="123" t="s">
        <v>96</v>
      </c>
      <c r="E11" s="115" t="s">
        <v>117</v>
      </c>
      <c r="F11" s="115" t="s">
        <v>118</v>
      </c>
    </row>
    <row r="12" spans="1:6" ht="42.75" customHeight="1" thickBot="1">
      <c r="A12" s="67"/>
      <c r="B12" s="121"/>
      <c r="C12" s="122"/>
      <c r="D12" s="124"/>
      <c r="E12" s="116"/>
      <c r="F12" s="116"/>
    </row>
    <row r="13" spans="1:6" ht="10.5" customHeight="1" thickBot="1">
      <c r="A13" s="67"/>
      <c r="B13" s="57">
        <v>1</v>
      </c>
      <c r="C13" s="68" t="s">
        <v>67</v>
      </c>
      <c r="D13" s="69" t="s">
        <v>97</v>
      </c>
      <c r="E13" s="69">
        <v>4</v>
      </c>
      <c r="F13" s="69" t="s">
        <v>122</v>
      </c>
    </row>
    <row r="14" spans="1:7" ht="15">
      <c r="A14" s="67"/>
      <c r="B14" s="17" t="s">
        <v>6</v>
      </c>
      <c r="C14" s="18"/>
      <c r="D14" s="19">
        <f>D15</f>
        <v>406242</v>
      </c>
      <c r="E14" s="19">
        <f>E15</f>
        <v>1120978</v>
      </c>
      <c r="F14" s="19">
        <f>F15</f>
        <v>714736</v>
      </c>
      <c r="G14" s="70"/>
    </row>
    <row r="15" spans="1:7" ht="15">
      <c r="A15" s="67"/>
      <c r="B15" s="20" t="s">
        <v>7</v>
      </c>
      <c r="C15" s="21"/>
      <c r="D15" s="14">
        <f>D16+D39</f>
        <v>406242</v>
      </c>
      <c r="E15" s="14">
        <f>E16+E39</f>
        <v>1120978</v>
      </c>
      <c r="F15" s="14">
        <f>F16+F39</f>
        <v>714736</v>
      </c>
      <c r="G15" s="70"/>
    </row>
    <row r="16" spans="1:7" ht="15">
      <c r="A16" s="67"/>
      <c r="B16" s="20" t="s">
        <v>8</v>
      </c>
      <c r="C16" s="21"/>
      <c r="D16" s="14">
        <f>D18+D20</f>
        <v>400992</v>
      </c>
      <c r="E16" s="14">
        <f>E18+E20</f>
        <v>400992</v>
      </c>
      <c r="F16" s="26">
        <f>F18+F20</f>
        <v>0</v>
      </c>
      <c r="G16" s="70"/>
    </row>
    <row r="17" spans="1:7" ht="15">
      <c r="A17" s="67"/>
      <c r="B17" s="5" t="s">
        <v>9</v>
      </c>
      <c r="C17" s="6"/>
      <c r="D17" s="4"/>
      <c r="E17" s="4"/>
      <c r="F17" s="114"/>
      <c r="G17" s="70"/>
    </row>
    <row r="18" spans="1:7" ht="15" hidden="1">
      <c r="A18" s="67"/>
      <c r="B18" s="5" t="s">
        <v>10</v>
      </c>
      <c r="C18" s="6" t="s">
        <v>11</v>
      </c>
      <c r="D18" s="4">
        <f>D19</f>
        <v>0</v>
      </c>
      <c r="E18" s="4">
        <f>E19</f>
        <v>0</v>
      </c>
      <c r="F18" s="114">
        <f>F19</f>
        <v>0</v>
      </c>
      <c r="G18" s="70"/>
    </row>
    <row r="19" spans="1:7" ht="15" hidden="1">
      <c r="A19" s="67"/>
      <c r="B19" s="22" t="s">
        <v>12</v>
      </c>
      <c r="C19" s="23" t="s">
        <v>13</v>
      </c>
      <c r="D19" s="34">
        <v>0</v>
      </c>
      <c r="E19" s="34">
        <v>0</v>
      </c>
      <c r="F19" s="34">
        <v>0</v>
      </c>
      <c r="G19" s="70"/>
    </row>
    <row r="20" spans="1:7" ht="15">
      <c r="A20" s="67"/>
      <c r="B20" s="24" t="s">
        <v>14</v>
      </c>
      <c r="C20" s="21" t="s">
        <v>15</v>
      </c>
      <c r="D20" s="14">
        <f>D21</f>
        <v>400992</v>
      </c>
      <c r="E20" s="14">
        <f>E21</f>
        <v>400992</v>
      </c>
      <c r="F20" s="14">
        <f>F21</f>
        <v>0</v>
      </c>
      <c r="G20" s="70"/>
    </row>
    <row r="21" spans="1:7" ht="15">
      <c r="A21" s="67"/>
      <c r="B21" s="24" t="s">
        <v>16</v>
      </c>
      <c r="C21" s="21" t="s">
        <v>17</v>
      </c>
      <c r="D21" s="14">
        <f>D22+D23+D24+D25+D26+D27+D28+D29+D30+D31+D32+D33+D34+D35+D36+D37+D38</f>
        <v>400992</v>
      </c>
      <c r="E21" s="14">
        <f>E22+E23+E24+E25+E26+E27+E28+E29+E30+E31+E32+E33+E34+E35+E36+E37+E38</f>
        <v>400992</v>
      </c>
      <c r="F21" s="14">
        <f>F22+F23+F24+F25+F26+F27+F28+F29+F30+F31+F32+F33+F34+F35+F36+F37+F38</f>
        <v>0</v>
      </c>
      <c r="G21" s="70"/>
    </row>
    <row r="22" spans="1:7" ht="66" customHeight="1">
      <c r="A22" s="67"/>
      <c r="B22" s="71" t="s">
        <v>74</v>
      </c>
      <c r="C22" s="23" t="s">
        <v>18</v>
      </c>
      <c r="D22" s="34">
        <v>72267</v>
      </c>
      <c r="E22" s="34">
        <v>72267</v>
      </c>
      <c r="F22" s="34">
        <f>E22-D22</f>
        <v>0</v>
      </c>
      <c r="G22" s="70"/>
    </row>
    <row r="23" spans="1:7" ht="36.75" customHeight="1">
      <c r="A23" s="67"/>
      <c r="B23" s="71" t="s">
        <v>19</v>
      </c>
      <c r="C23" s="23" t="s">
        <v>20</v>
      </c>
      <c r="D23" s="34">
        <v>8502</v>
      </c>
      <c r="E23" s="34">
        <v>8502</v>
      </c>
      <c r="F23" s="34">
        <f aca="true" t="shared" si="0" ref="F23:F85">E23-D23</f>
        <v>0</v>
      </c>
      <c r="G23" s="70"/>
    </row>
    <row r="24" spans="1:7" ht="33.75" customHeight="1">
      <c r="A24" s="67"/>
      <c r="B24" s="71" t="s">
        <v>75</v>
      </c>
      <c r="C24" s="23" t="s">
        <v>21</v>
      </c>
      <c r="D24" s="34">
        <v>10000</v>
      </c>
      <c r="E24" s="34">
        <v>10000</v>
      </c>
      <c r="F24" s="34">
        <f t="shared" si="0"/>
        <v>0</v>
      </c>
      <c r="G24" s="70"/>
    </row>
    <row r="25" spans="1:7" ht="116.25" customHeight="1">
      <c r="A25" s="67"/>
      <c r="B25" s="71" t="s">
        <v>22</v>
      </c>
      <c r="C25" s="23" t="s">
        <v>23</v>
      </c>
      <c r="D25" s="34">
        <v>72000</v>
      </c>
      <c r="E25" s="34">
        <v>72000</v>
      </c>
      <c r="F25" s="34">
        <f t="shared" si="0"/>
        <v>0</v>
      </c>
      <c r="G25" s="70"/>
    </row>
    <row r="26" spans="1:7" ht="38.25" customHeight="1">
      <c r="A26" s="67"/>
      <c r="B26" s="71" t="s">
        <v>24</v>
      </c>
      <c r="C26" s="23" t="s">
        <v>25</v>
      </c>
      <c r="D26" s="34">
        <v>13861</v>
      </c>
      <c r="E26" s="34">
        <v>13861</v>
      </c>
      <c r="F26" s="34">
        <f t="shared" si="0"/>
        <v>0</v>
      </c>
      <c r="G26" s="70"/>
    </row>
    <row r="27" spans="1:7" ht="66.75" customHeight="1">
      <c r="A27" s="67"/>
      <c r="B27" s="72" t="s">
        <v>72</v>
      </c>
      <c r="C27" s="23" t="s">
        <v>26</v>
      </c>
      <c r="D27" s="34">
        <v>57252</v>
      </c>
      <c r="E27" s="34">
        <v>57252</v>
      </c>
      <c r="F27" s="34">
        <f t="shared" si="0"/>
        <v>0</v>
      </c>
      <c r="G27" s="70"/>
    </row>
    <row r="28" spans="1:7" ht="60.75" customHeight="1">
      <c r="A28" s="67"/>
      <c r="B28" s="71" t="s">
        <v>27</v>
      </c>
      <c r="C28" s="23" t="s">
        <v>28</v>
      </c>
      <c r="D28" s="34">
        <v>1914</v>
      </c>
      <c r="E28" s="34">
        <v>1914</v>
      </c>
      <c r="F28" s="34">
        <f t="shared" si="0"/>
        <v>0</v>
      </c>
      <c r="G28" s="70"/>
    </row>
    <row r="29" spans="1:7" ht="48" customHeight="1">
      <c r="A29" s="67"/>
      <c r="B29" s="71" t="s">
        <v>29</v>
      </c>
      <c r="C29" s="23" t="s">
        <v>30</v>
      </c>
      <c r="D29" s="34">
        <v>1600</v>
      </c>
      <c r="E29" s="34">
        <v>1600</v>
      </c>
      <c r="F29" s="34">
        <f t="shared" si="0"/>
        <v>0</v>
      </c>
      <c r="G29" s="70"/>
    </row>
    <row r="30" spans="1:7" ht="18" customHeight="1">
      <c r="A30" s="67"/>
      <c r="B30" s="71" t="s">
        <v>73</v>
      </c>
      <c r="C30" s="23" t="s">
        <v>31</v>
      </c>
      <c r="D30" s="34">
        <v>151</v>
      </c>
      <c r="E30" s="34">
        <v>151</v>
      </c>
      <c r="F30" s="34">
        <f t="shared" si="0"/>
        <v>0</v>
      </c>
      <c r="G30" s="70"/>
    </row>
    <row r="31" spans="1:7" ht="85.5" customHeight="1">
      <c r="A31" s="67"/>
      <c r="B31" s="73" t="s">
        <v>76</v>
      </c>
      <c r="C31" s="23" t="s">
        <v>32</v>
      </c>
      <c r="D31" s="34">
        <v>30000</v>
      </c>
      <c r="E31" s="34">
        <v>30000</v>
      </c>
      <c r="F31" s="34">
        <f t="shared" si="0"/>
        <v>0</v>
      </c>
      <c r="G31" s="70"/>
    </row>
    <row r="32" spans="1:7" ht="84.75" customHeight="1">
      <c r="A32" s="67"/>
      <c r="B32" s="71" t="s">
        <v>33</v>
      </c>
      <c r="C32" s="23" t="s">
        <v>34</v>
      </c>
      <c r="D32" s="34">
        <v>69683</v>
      </c>
      <c r="E32" s="34">
        <v>69683</v>
      </c>
      <c r="F32" s="34">
        <f t="shared" si="0"/>
        <v>0</v>
      </c>
      <c r="G32" s="70"/>
    </row>
    <row r="33" spans="1:7" ht="51.75" customHeight="1">
      <c r="A33" s="67"/>
      <c r="B33" s="71" t="s">
        <v>35</v>
      </c>
      <c r="C33" s="74" t="s">
        <v>36</v>
      </c>
      <c r="D33" s="75">
        <v>46497</v>
      </c>
      <c r="E33" s="75">
        <v>46497</v>
      </c>
      <c r="F33" s="34">
        <f t="shared" si="0"/>
        <v>0</v>
      </c>
      <c r="G33" s="70"/>
    </row>
    <row r="34" spans="1:7" ht="97.5" customHeight="1">
      <c r="A34" s="67"/>
      <c r="B34" s="25" t="s">
        <v>77</v>
      </c>
      <c r="C34" s="74" t="s">
        <v>37</v>
      </c>
      <c r="D34" s="75">
        <v>159</v>
      </c>
      <c r="E34" s="75">
        <v>159</v>
      </c>
      <c r="F34" s="34">
        <f t="shared" si="0"/>
        <v>0</v>
      </c>
      <c r="G34" s="70"/>
    </row>
    <row r="35" spans="1:7" ht="45.75" customHeight="1">
      <c r="A35" s="67"/>
      <c r="B35" s="25" t="s">
        <v>95</v>
      </c>
      <c r="C35" s="74" t="s">
        <v>38</v>
      </c>
      <c r="D35" s="75">
        <v>506</v>
      </c>
      <c r="E35" s="75">
        <v>506</v>
      </c>
      <c r="F35" s="34">
        <f t="shared" si="0"/>
        <v>0</v>
      </c>
      <c r="G35" s="70"/>
    </row>
    <row r="36" spans="1:7" ht="80.25" customHeight="1">
      <c r="A36" s="67"/>
      <c r="B36" s="25" t="s">
        <v>78</v>
      </c>
      <c r="C36" s="74" t="s">
        <v>86</v>
      </c>
      <c r="D36" s="75">
        <v>1000</v>
      </c>
      <c r="E36" s="75">
        <v>1000</v>
      </c>
      <c r="F36" s="34">
        <f t="shared" si="0"/>
        <v>0</v>
      </c>
      <c r="G36" s="70"/>
    </row>
    <row r="37" spans="1:7" ht="35.25" customHeight="1">
      <c r="A37" s="67"/>
      <c r="B37" s="25" t="s">
        <v>91</v>
      </c>
      <c r="C37" s="23" t="s">
        <v>89</v>
      </c>
      <c r="D37" s="75">
        <v>15000</v>
      </c>
      <c r="E37" s="75">
        <v>15000</v>
      </c>
      <c r="F37" s="34">
        <f t="shared" si="0"/>
        <v>0</v>
      </c>
      <c r="G37" s="70"/>
    </row>
    <row r="38" spans="1:7" ht="36.75" customHeight="1">
      <c r="A38" s="67"/>
      <c r="B38" s="25" t="s">
        <v>92</v>
      </c>
      <c r="C38" s="23" t="s">
        <v>90</v>
      </c>
      <c r="D38" s="75">
        <v>600</v>
      </c>
      <c r="E38" s="75">
        <v>600</v>
      </c>
      <c r="F38" s="34">
        <f t="shared" si="0"/>
        <v>0</v>
      </c>
      <c r="G38" s="70"/>
    </row>
    <row r="39" spans="1:7" ht="24" customHeight="1">
      <c r="A39" s="67"/>
      <c r="B39" s="3" t="s">
        <v>39</v>
      </c>
      <c r="C39" s="74"/>
      <c r="D39" s="4">
        <f>D40+D42</f>
        <v>5250</v>
      </c>
      <c r="E39" s="4">
        <f>E40+E42</f>
        <v>719986</v>
      </c>
      <c r="F39" s="92">
        <f t="shared" si="0"/>
        <v>714736</v>
      </c>
      <c r="G39" s="70"/>
    </row>
    <row r="40" spans="1:7" ht="15">
      <c r="A40" s="67"/>
      <c r="B40" s="5" t="s">
        <v>40</v>
      </c>
      <c r="C40" s="108" t="s">
        <v>41</v>
      </c>
      <c r="D40" s="109" t="s">
        <v>121</v>
      </c>
      <c r="E40" s="110">
        <f>E41</f>
        <v>714736</v>
      </c>
      <c r="F40" s="34">
        <f t="shared" si="0"/>
        <v>714736</v>
      </c>
      <c r="G40" s="70"/>
    </row>
    <row r="41" spans="1:7" ht="15">
      <c r="A41" s="67"/>
      <c r="B41" s="25" t="s">
        <v>42</v>
      </c>
      <c r="C41" s="111" t="s">
        <v>43</v>
      </c>
      <c r="D41" s="112">
        <v>0</v>
      </c>
      <c r="E41" s="112">
        <v>714736</v>
      </c>
      <c r="F41" s="34">
        <f t="shared" si="0"/>
        <v>714736</v>
      </c>
      <c r="G41" s="70"/>
    </row>
    <row r="42" spans="1:11" s="78" customFormat="1" ht="15">
      <c r="A42" s="76"/>
      <c r="B42" s="77" t="s">
        <v>44</v>
      </c>
      <c r="C42" s="58" t="s">
        <v>45</v>
      </c>
      <c r="D42" s="60">
        <f>D43</f>
        <v>5250</v>
      </c>
      <c r="E42" s="60">
        <f>E43</f>
        <v>5250</v>
      </c>
      <c r="F42" s="34">
        <f t="shared" si="0"/>
        <v>0</v>
      </c>
      <c r="G42" s="70"/>
      <c r="H42" s="62"/>
      <c r="I42" s="62"/>
      <c r="J42" s="62"/>
      <c r="K42" s="62"/>
    </row>
    <row r="43" spans="1:11" s="78" customFormat="1" ht="15">
      <c r="A43" s="76"/>
      <c r="B43" s="79" t="s">
        <v>46</v>
      </c>
      <c r="C43" s="59" t="s">
        <v>47</v>
      </c>
      <c r="D43" s="61">
        <v>5250</v>
      </c>
      <c r="E43" s="61">
        <v>5250</v>
      </c>
      <c r="F43" s="34">
        <f t="shared" si="0"/>
        <v>0</v>
      </c>
      <c r="G43" s="70"/>
      <c r="H43" s="62"/>
      <c r="I43" s="62"/>
      <c r="J43" s="62"/>
      <c r="K43" s="62"/>
    </row>
    <row r="44" spans="1:7" ht="15" hidden="1">
      <c r="A44" s="67"/>
      <c r="B44" s="10" t="s">
        <v>79</v>
      </c>
      <c r="C44" s="12" t="s">
        <v>80</v>
      </c>
      <c r="D44" s="14">
        <f>D45</f>
        <v>0</v>
      </c>
      <c r="E44" s="14"/>
      <c r="F44" s="34">
        <f t="shared" si="0"/>
        <v>0</v>
      </c>
      <c r="G44" s="70"/>
    </row>
    <row r="45" spans="1:7" ht="15" hidden="1">
      <c r="A45" s="67"/>
      <c r="B45" s="11" t="s">
        <v>81</v>
      </c>
      <c r="C45" s="13" t="s">
        <v>82</v>
      </c>
      <c r="D45" s="26"/>
      <c r="E45" s="26"/>
      <c r="F45" s="34">
        <f t="shared" si="0"/>
        <v>0</v>
      </c>
      <c r="G45" s="70"/>
    </row>
    <row r="46" spans="1:7" ht="15" hidden="1">
      <c r="A46" s="67"/>
      <c r="B46" s="35" t="s">
        <v>87</v>
      </c>
      <c r="C46" s="12" t="s">
        <v>83</v>
      </c>
      <c r="D46" s="14">
        <f>D47</f>
        <v>0</v>
      </c>
      <c r="E46" s="14"/>
      <c r="F46" s="34">
        <f t="shared" si="0"/>
        <v>0</v>
      </c>
      <c r="G46" s="70"/>
    </row>
    <row r="47" spans="1:7" ht="35.25" customHeight="1" hidden="1">
      <c r="A47" s="67"/>
      <c r="B47" s="11" t="s">
        <v>84</v>
      </c>
      <c r="C47" s="13" t="s">
        <v>85</v>
      </c>
      <c r="D47" s="26">
        <v>0</v>
      </c>
      <c r="E47" s="26"/>
      <c r="F47" s="34">
        <f t="shared" si="0"/>
        <v>0</v>
      </c>
      <c r="G47" s="70"/>
    </row>
    <row r="48" spans="1:7" ht="15">
      <c r="A48" s="67"/>
      <c r="B48" s="20" t="s">
        <v>48</v>
      </c>
      <c r="C48" s="21"/>
      <c r="D48" s="14"/>
      <c r="E48" s="14"/>
      <c r="F48" s="34">
        <f t="shared" si="0"/>
        <v>0</v>
      </c>
      <c r="G48" s="70"/>
    </row>
    <row r="49" spans="1:7" ht="15">
      <c r="A49" s="67"/>
      <c r="B49" s="39" t="s">
        <v>93</v>
      </c>
      <c r="C49" s="21"/>
      <c r="D49" s="14">
        <f>D52+D79</f>
        <v>425780</v>
      </c>
      <c r="E49" s="14">
        <f>E52+E79</f>
        <v>1481204</v>
      </c>
      <c r="F49" s="92">
        <f t="shared" si="0"/>
        <v>1055424</v>
      </c>
      <c r="G49" s="70"/>
    </row>
    <row r="50" spans="1:7" ht="15">
      <c r="A50" s="67"/>
      <c r="B50" s="39" t="s">
        <v>94</v>
      </c>
      <c r="C50" s="21"/>
      <c r="D50" s="14">
        <f>D53+D80</f>
        <v>552780</v>
      </c>
      <c r="E50" s="14">
        <f>E53+E80</f>
        <v>1231930</v>
      </c>
      <c r="F50" s="92">
        <f t="shared" si="0"/>
        <v>679150</v>
      </c>
      <c r="G50" s="70"/>
    </row>
    <row r="51" spans="1:7" ht="15">
      <c r="A51" s="1"/>
      <c r="B51" s="27" t="s">
        <v>49</v>
      </c>
      <c r="C51" s="28" t="s">
        <v>18</v>
      </c>
      <c r="D51" s="7"/>
      <c r="E51" s="7"/>
      <c r="F51" s="34"/>
      <c r="G51" s="70"/>
    </row>
    <row r="52" spans="1:7" ht="15">
      <c r="A52" s="1"/>
      <c r="B52" s="39" t="s">
        <v>93</v>
      </c>
      <c r="C52" s="28"/>
      <c r="D52" s="7">
        <f>D55+D58+D61+D68</f>
        <v>424541</v>
      </c>
      <c r="E52" s="7">
        <f>E55+E58+E61+E68</f>
        <v>1479815</v>
      </c>
      <c r="F52" s="92">
        <f t="shared" si="0"/>
        <v>1055274</v>
      </c>
      <c r="G52" s="70"/>
    </row>
    <row r="53" spans="1:7" ht="15">
      <c r="A53" s="1"/>
      <c r="B53" s="39" t="s">
        <v>94</v>
      </c>
      <c r="C53" s="28"/>
      <c r="D53" s="7">
        <f>D56+D59+D62+D64</f>
        <v>551541</v>
      </c>
      <c r="E53" s="7">
        <f>E56+E59+E62+E64</f>
        <v>1230541</v>
      </c>
      <c r="F53" s="34">
        <f t="shared" si="0"/>
        <v>679000</v>
      </c>
      <c r="G53" s="70"/>
    </row>
    <row r="54" spans="2:7" ht="15">
      <c r="B54" s="29" t="s">
        <v>50</v>
      </c>
      <c r="C54" s="51">
        <v>10</v>
      </c>
      <c r="D54" s="52"/>
      <c r="E54" s="52"/>
      <c r="F54" s="34"/>
      <c r="G54" s="70"/>
    </row>
    <row r="55" spans="2:7" ht="15">
      <c r="B55" s="39" t="s">
        <v>93</v>
      </c>
      <c r="C55" s="80"/>
      <c r="D55" s="81">
        <v>23787</v>
      </c>
      <c r="E55" s="81">
        <v>23787</v>
      </c>
      <c r="F55" s="34">
        <f t="shared" si="0"/>
        <v>0</v>
      </c>
      <c r="G55" s="70"/>
    </row>
    <row r="56" spans="2:7" ht="15">
      <c r="B56" s="39" t="s">
        <v>94</v>
      </c>
      <c r="C56" s="80"/>
      <c r="D56" s="81">
        <v>23787</v>
      </c>
      <c r="E56" s="81">
        <v>23787</v>
      </c>
      <c r="F56" s="34">
        <f t="shared" si="0"/>
        <v>0</v>
      </c>
      <c r="G56" s="70"/>
    </row>
    <row r="57" spans="2:7" ht="15">
      <c r="B57" s="29" t="s">
        <v>51</v>
      </c>
      <c r="C57" s="80">
        <v>20</v>
      </c>
      <c r="D57" s="81"/>
      <c r="E57" s="81"/>
      <c r="F57" s="34"/>
      <c r="G57" s="70"/>
    </row>
    <row r="58" spans="2:7" ht="15">
      <c r="B58" s="39" t="s">
        <v>93</v>
      </c>
      <c r="C58" s="80"/>
      <c r="D58" s="81">
        <v>7861</v>
      </c>
      <c r="E58" s="81">
        <v>7861</v>
      </c>
      <c r="F58" s="34">
        <f t="shared" si="0"/>
        <v>0</v>
      </c>
      <c r="G58" s="70"/>
    </row>
    <row r="59" spans="2:7" ht="15">
      <c r="B59" s="39" t="s">
        <v>94</v>
      </c>
      <c r="C59" s="80"/>
      <c r="D59" s="81">
        <v>7861</v>
      </c>
      <c r="E59" s="81">
        <v>7861</v>
      </c>
      <c r="F59" s="34">
        <f t="shared" si="0"/>
        <v>0</v>
      </c>
      <c r="G59" s="70"/>
    </row>
    <row r="60" spans="2:7" ht="15">
      <c r="B60" s="3" t="s">
        <v>52</v>
      </c>
      <c r="C60" s="53" t="s">
        <v>53</v>
      </c>
      <c r="D60" s="54"/>
      <c r="E60" s="54"/>
      <c r="F60" s="34"/>
      <c r="G60" s="70"/>
    </row>
    <row r="61" spans="2:7" ht="15">
      <c r="B61" s="39" t="s">
        <v>93</v>
      </c>
      <c r="C61" s="30"/>
      <c r="D61" s="7">
        <v>392852</v>
      </c>
      <c r="E61" s="7">
        <v>1448126</v>
      </c>
      <c r="F61" s="92">
        <f t="shared" si="0"/>
        <v>1055274</v>
      </c>
      <c r="G61" s="70"/>
    </row>
    <row r="62" spans="2:7" ht="15">
      <c r="B62" s="39" t="s">
        <v>94</v>
      </c>
      <c r="C62" s="30"/>
      <c r="D62" s="7">
        <v>519852</v>
      </c>
      <c r="E62" s="7">
        <v>1198852</v>
      </c>
      <c r="F62" s="92">
        <f t="shared" si="0"/>
        <v>679000</v>
      </c>
      <c r="G62" s="70"/>
    </row>
    <row r="63" spans="2:7" ht="30.75">
      <c r="B63" s="5" t="s">
        <v>54</v>
      </c>
      <c r="C63" s="8" t="s">
        <v>55</v>
      </c>
      <c r="D63" s="9"/>
      <c r="E63" s="9"/>
      <c r="F63" s="34"/>
      <c r="G63" s="70"/>
    </row>
    <row r="64" spans="2:7" ht="15">
      <c r="B64" s="39" t="s">
        <v>93</v>
      </c>
      <c r="C64" s="9"/>
      <c r="D64" s="9">
        <f>D67+D70+D73+D76</f>
        <v>41</v>
      </c>
      <c r="E64" s="9">
        <v>41</v>
      </c>
      <c r="F64" s="92">
        <f t="shared" si="0"/>
        <v>0</v>
      </c>
      <c r="G64" s="70"/>
    </row>
    <row r="65" spans="2:7" ht="15">
      <c r="B65" s="39" t="s">
        <v>94</v>
      </c>
      <c r="C65" s="9"/>
      <c r="D65" s="9">
        <f>D68+D71+D74+D77</f>
        <v>41</v>
      </c>
      <c r="E65" s="9">
        <v>41</v>
      </c>
      <c r="F65" s="92">
        <f t="shared" si="0"/>
        <v>0</v>
      </c>
      <c r="G65" s="70"/>
    </row>
    <row r="66" spans="2:7" ht="21.75" customHeight="1">
      <c r="B66" s="82" t="s">
        <v>56</v>
      </c>
      <c r="C66" s="23" t="s">
        <v>57</v>
      </c>
      <c r="D66" s="49"/>
      <c r="E66" s="49"/>
      <c r="F66" s="34"/>
      <c r="G66" s="70"/>
    </row>
    <row r="67" spans="2:7" ht="16.5" customHeight="1">
      <c r="B67" s="39" t="s">
        <v>93</v>
      </c>
      <c r="C67" s="23"/>
      <c r="D67" s="106">
        <v>41</v>
      </c>
      <c r="E67" s="106">
        <v>41</v>
      </c>
      <c r="F67" s="107">
        <f t="shared" si="0"/>
        <v>0</v>
      </c>
      <c r="G67" s="70"/>
    </row>
    <row r="68" spans="2:7" ht="18.75" customHeight="1">
      <c r="B68" s="39" t="s">
        <v>94</v>
      </c>
      <c r="C68" s="23"/>
      <c r="D68" s="106">
        <v>41</v>
      </c>
      <c r="E68" s="106">
        <v>41</v>
      </c>
      <c r="F68" s="107">
        <f t="shared" si="0"/>
        <v>0</v>
      </c>
      <c r="G68" s="70"/>
    </row>
    <row r="69" spans="2:7" ht="23.25" customHeight="1">
      <c r="B69" s="82" t="s">
        <v>58</v>
      </c>
      <c r="C69" s="23" t="s">
        <v>59</v>
      </c>
      <c r="D69" s="106"/>
      <c r="E69" s="106"/>
      <c r="F69" s="107"/>
      <c r="G69" s="70"/>
    </row>
    <row r="70" spans="2:7" ht="15" customHeight="1">
      <c r="B70" s="39" t="s">
        <v>93</v>
      </c>
      <c r="C70" s="23"/>
      <c r="D70" s="106">
        <v>0</v>
      </c>
      <c r="E70" s="106">
        <v>0</v>
      </c>
      <c r="F70" s="107">
        <f t="shared" si="0"/>
        <v>0</v>
      </c>
      <c r="G70" s="70"/>
    </row>
    <row r="71" spans="2:7" ht="15" customHeight="1">
      <c r="B71" s="39" t="s">
        <v>94</v>
      </c>
      <c r="C71" s="23"/>
      <c r="D71" s="49">
        <v>0</v>
      </c>
      <c r="E71" s="49">
        <v>0</v>
      </c>
      <c r="F71" s="34">
        <f t="shared" si="0"/>
        <v>0</v>
      </c>
      <c r="G71" s="70"/>
    </row>
    <row r="72" spans="2:7" ht="33" customHeight="1">
      <c r="B72" s="82" t="s">
        <v>60</v>
      </c>
      <c r="C72" s="23" t="s">
        <v>61</v>
      </c>
      <c r="D72" s="49"/>
      <c r="E72" s="49"/>
      <c r="F72" s="34"/>
      <c r="G72" s="70"/>
    </row>
    <row r="73" spans="2:7" ht="15.75" customHeight="1">
      <c r="B73" s="39" t="s">
        <v>93</v>
      </c>
      <c r="C73" s="23"/>
      <c r="D73" s="49">
        <v>0</v>
      </c>
      <c r="E73" s="49">
        <v>0</v>
      </c>
      <c r="F73" s="34">
        <f t="shared" si="0"/>
        <v>0</v>
      </c>
      <c r="G73" s="70"/>
    </row>
    <row r="74" spans="2:7" ht="15.75" customHeight="1">
      <c r="B74" s="39" t="s">
        <v>94</v>
      </c>
      <c r="C74" s="23"/>
      <c r="D74" s="49">
        <v>0</v>
      </c>
      <c r="E74" s="49">
        <v>0</v>
      </c>
      <c r="F74" s="34">
        <f t="shared" si="0"/>
        <v>0</v>
      </c>
      <c r="G74" s="70"/>
    </row>
    <row r="75" spans="2:7" ht="37.5" customHeight="1">
      <c r="B75" s="82" t="s">
        <v>62</v>
      </c>
      <c r="C75" s="23" t="s">
        <v>63</v>
      </c>
      <c r="D75" s="49"/>
      <c r="E75" s="49"/>
      <c r="F75" s="34"/>
      <c r="G75" s="70"/>
    </row>
    <row r="76" spans="2:7" ht="13.5" customHeight="1">
      <c r="B76" s="39" t="s">
        <v>93</v>
      </c>
      <c r="C76" s="9"/>
      <c r="D76" s="50">
        <v>0</v>
      </c>
      <c r="E76" s="50">
        <v>0</v>
      </c>
      <c r="F76" s="34">
        <f t="shared" si="0"/>
        <v>0</v>
      </c>
      <c r="G76" s="70"/>
    </row>
    <row r="77" spans="2:7" ht="15" customHeight="1">
      <c r="B77" s="39" t="s">
        <v>94</v>
      </c>
      <c r="C77" s="9"/>
      <c r="D77" s="50">
        <v>0</v>
      </c>
      <c r="E77" s="50">
        <v>0</v>
      </c>
      <c r="F77" s="34">
        <f t="shared" si="0"/>
        <v>0</v>
      </c>
      <c r="G77" s="70"/>
    </row>
    <row r="78" spans="1:7" ht="17.25" customHeight="1">
      <c r="A78" s="1"/>
      <c r="B78" s="31" t="s">
        <v>64</v>
      </c>
      <c r="C78" s="32">
        <v>70</v>
      </c>
      <c r="D78" s="33"/>
      <c r="E78" s="33"/>
      <c r="F78" s="34"/>
      <c r="G78" s="70"/>
    </row>
    <row r="79" spans="1:7" ht="17.25" customHeight="1">
      <c r="A79" s="1"/>
      <c r="B79" s="83" t="s">
        <v>93</v>
      </c>
      <c r="C79" s="47"/>
      <c r="D79" s="47">
        <f aca="true" t="shared" si="1" ref="D79:F80">D82</f>
        <v>1239</v>
      </c>
      <c r="E79" s="47">
        <f t="shared" si="1"/>
        <v>1389</v>
      </c>
      <c r="F79" s="47">
        <f t="shared" si="1"/>
        <v>150</v>
      </c>
      <c r="G79" s="70"/>
    </row>
    <row r="80" spans="1:7" ht="17.25" customHeight="1">
      <c r="A80" s="1"/>
      <c r="B80" s="83" t="s">
        <v>94</v>
      </c>
      <c r="C80" s="46"/>
      <c r="D80" s="46">
        <f t="shared" si="1"/>
        <v>1239</v>
      </c>
      <c r="E80" s="46">
        <f t="shared" si="1"/>
        <v>1389</v>
      </c>
      <c r="F80" s="92">
        <f t="shared" si="0"/>
        <v>150</v>
      </c>
      <c r="G80" s="70"/>
    </row>
    <row r="81" spans="2:7" ht="16.5" customHeight="1">
      <c r="B81" s="40" t="s">
        <v>65</v>
      </c>
      <c r="C81" s="44">
        <v>71</v>
      </c>
      <c r="D81" s="45"/>
      <c r="E81" s="45"/>
      <c r="F81" s="34"/>
      <c r="G81" s="70"/>
    </row>
    <row r="82" spans="2:7" ht="19.5" customHeight="1">
      <c r="B82" s="43" t="s">
        <v>93</v>
      </c>
      <c r="C82" s="41"/>
      <c r="D82" s="42">
        <v>1239</v>
      </c>
      <c r="E82" s="42">
        <v>1389</v>
      </c>
      <c r="F82" s="34">
        <f t="shared" si="0"/>
        <v>150</v>
      </c>
      <c r="G82" s="70"/>
    </row>
    <row r="83" spans="2:7" ht="19.5" customHeight="1" thickBot="1">
      <c r="B83" s="43" t="s">
        <v>94</v>
      </c>
      <c r="C83" s="38"/>
      <c r="D83" s="36">
        <v>1239</v>
      </c>
      <c r="E83" s="36">
        <v>1389</v>
      </c>
      <c r="F83" s="104">
        <f t="shared" si="0"/>
        <v>150</v>
      </c>
      <c r="G83" s="70"/>
    </row>
    <row r="84" spans="2:7" ht="15.75" thickBot="1">
      <c r="B84" s="93" t="s">
        <v>66</v>
      </c>
      <c r="C84" s="94"/>
      <c r="D84" s="95">
        <f>D85-D86</f>
        <v>-146538</v>
      </c>
      <c r="E84" s="103">
        <f>E85-E86</f>
        <v>-110952</v>
      </c>
      <c r="F84" s="105">
        <f t="shared" si="0"/>
        <v>35586</v>
      </c>
      <c r="G84" s="70"/>
    </row>
    <row r="85" spans="2:7" ht="15">
      <c r="B85" s="96" t="s">
        <v>68</v>
      </c>
      <c r="C85" s="97"/>
      <c r="D85" s="98">
        <f>D14</f>
        <v>406242</v>
      </c>
      <c r="E85" s="98">
        <f>E14</f>
        <v>1120978</v>
      </c>
      <c r="F85" s="99">
        <f t="shared" si="0"/>
        <v>714736</v>
      </c>
      <c r="G85" s="70"/>
    </row>
    <row r="86" spans="2:7" ht="15.75" thickBot="1">
      <c r="B86" s="100" t="s">
        <v>69</v>
      </c>
      <c r="C86" s="101"/>
      <c r="D86" s="102">
        <f>D50</f>
        <v>552780</v>
      </c>
      <c r="E86" s="102">
        <f>E50</f>
        <v>1231930</v>
      </c>
      <c r="F86" s="113">
        <f>F50</f>
        <v>679150</v>
      </c>
      <c r="G86" s="70"/>
    </row>
    <row r="87" spans="2:7" ht="12" customHeight="1">
      <c r="B87" s="84"/>
      <c r="C87" s="85"/>
      <c r="D87" s="85"/>
      <c r="G87" s="70"/>
    </row>
    <row r="89" spans="4:7" s="1" customFormat="1" ht="14.25" customHeight="1">
      <c r="D89" s="88"/>
      <c r="G89" s="90"/>
    </row>
    <row r="90" spans="4:7" s="1" customFormat="1" ht="12.75" customHeight="1">
      <c r="D90" s="88"/>
      <c r="G90" s="90"/>
    </row>
    <row r="91" spans="2:7" s="1" customFormat="1" ht="12.75" customHeight="1">
      <c r="B91" s="91"/>
      <c r="C91" s="88"/>
      <c r="D91" s="86" t="s">
        <v>111</v>
      </c>
      <c r="E91" s="87"/>
      <c r="G91" s="90"/>
    </row>
    <row r="92" spans="2:7" s="1" customFormat="1" ht="12.75" customHeight="1">
      <c r="B92" s="91"/>
      <c r="C92" s="88"/>
      <c r="D92" s="117" t="s">
        <v>113</v>
      </c>
      <c r="E92" s="117"/>
      <c r="G92" s="90"/>
    </row>
    <row r="93" spans="2:7" s="1" customFormat="1" ht="12.75" customHeight="1">
      <c r="B93" s="91"/>
      <c r="C93" s="88"/>
      <c r="D93" s="88"/>
      <c r="E93" s="89"/>
      <c r="G93" s="90"/>
    </row>
    <row r="94" spans="4:7" s="1" customFormat="1" ht="12.75" customHeight="1">
      <c r="D94" s="56"/>
      <c r="E94" s="56"/>
      <c r="G94" s="90"/>
    </row>
    <row r="95" spans="4:7" s="1" customFormat="1" ht="15">
      <c r="D95" s="56" t="s">
        <v>70</v>
      </c>
      <c r="E95" s="62"/>
      <c r="G95" s="90"/>
    </row>
    <row r="96" spans="4:7" s="1" customFormat="1" ht="15">
      <c r="D96" s="56" t="s">
        <v>71</v>
      </c>
      <c r="E96" s="62"/>
      <c r="G96" s="90"/>
    </row>
    <row r="97" spans="4:7" s="1" customFormat="1" ht="15">
      <c r="D97" s="56"/>
      <c r="E97" s="89"/>
      <c r="G97" s="90"/>
    </row>
    <row r="98" spans="4:7" s="1" customFormat="1" ht="15">
      <c r="D98" s="56"/>
      <c r="E98" s="89"/>
      <c r="G98" s="90"/>
    </row>
    <row r="99" spans="3:7" s="1" customFormat="1" ht="15">
      <c r="C99" s="2"/>
      <c r="D99" s="56"/>
      <c r="E99" s="56"/>
      <c r="F99" s="62"/>
      <c r="G99" s="90"/>
    </row>
    <row r="100" spans="3:7" s="1" customFormat="1" ht="15">
      <c r="C100" s="2"/>
      <c r="D100" s="56"/>
      <c r="E100" s="56"/>
      <c r="F100" s="62"/>
      <c r="G100" s="90"/>
    </row>
    <row r="101" spans="3:7" s="1" customFormat="1" ht="15">
      <c r="C101" s="2"/>
      <c r="D101" s="56"/>
      <c r="E101" s="56"/>
      <c r="F101" s="62"/>
      <c r="G101" s="90"/>
    </row>
    <row r="102" spans="3:7" s="1" customFormat="1" ht="15">
      <c r="C102" s="2"/>
      <c r="D102" s="56"/>
      <c r="E102" s="56"/>
      <c r="F102" s="62"/>
      <c r="G102" s="90"/>
    </row>
    <row r="103" spans="3:7" s="1" customFormat="1" ht="15">
      <c r="C103" s="2"/>
      <c r="D103" s="56"/>
      <c r="E103" s="56"/>
      <c r="F103" s="62"/>
      <c r="G103" s="90"/>
    </row>
    <row r="104" spans="3:7" s="1" customFormat="1" ht="15">
      <c r="C104" s="2"/>
      <c r="D104" s="89"/>
      <c r="E104" s="56"/>
      <c r="F104" s="62"/>
      <c r="G104" s="90"/>
    </row>
    <row r="105" spans="3:7" s="1" customFormat="1" ht="15">
      <c r="C105" s="2"/>
      <c r="D105" s="56"/>
      <c r="E105" s="56"/>
      <c r="F105" s="62"/>
      <c r="G105" s="90"/>
    </row>
    <row r="106" spans="3:7" s="1" customFormat="1" ht="15">
      <c r="C106" s="2"/>
      <c r="D106" s="56"/>
      <c r="E106" s="56"/>
      <c r="F106" s="62"/>
      <c r="G106" s="90"/>
    </row>
    <row r="107" spans="3:7" s="1" customFormat="1" ht="15">
      <c r="C107" s="2"/>
      <c r="D107" s="56"/>
      <c r="G107" s="90"/>
    </row>
    <row r="108" spans="3:7" s="1" customFormat="1" ht="15">
      <c r="C108" s="2"/>
      <c r="D108" s="56"/>
      <c r="G108" s="90"/>
    </row>
    <row r="109" spans="2:7" s="1" customFormat="1" ht="15">
      <c r="B109" s="62"/>
      <c r="C109" s="2"/>
      <c r="D109" s="2"/>
      <c r="E109" s="62"/>
      <c r="F109" s="62"/>
      <c r="G109" s="90"/>
    </row>
    <row r="110" spans="4:7" s="1" customFormat="1" ht="15">
      <c r="D110" s="56"/>
      <c r="E110" s="88"/>
      <c r="G110" s="90"/>
    </row>
    <row r="111" spans="4:7" s="1" customFormat="1" ht="18" customHeight="1">
      <c r="D111" s="56"/>
      <c r="E111" s="56"/>
      <c r="G111" s="90"/>
    </row>
    <row r="112" spans="3:4" ht="15">
      <c r="C112" s="62"/>
      <c r="D112" s="62"/>
    </row>
    <row r="113" spans="3:4" ht="15">
      <c r="C113" s="62"/>
      <c r="D113" s="62"/>
    </row>
    <row r="114" spans="3:4" ht="15">
      <c r="C114" s="62"/>
      <c r="D114" s="62"/>
    </row>
    <row r="115" spans="3:4" ht="15">
      <c r="C115" s="62"/>
      <c r="D115" s="62"/>
    </row>
    <row r="116" spans="3:4" ht="15">
      <c r="C116" s="62"/>
      <c r="D116" s="62"/>
    </row>
    <row r="117" spans="3:4" ht="15">
      <c r="C117" s="62"/>
      <c r="D117" s="62"/>
    </row>
    <row r="118" spans="3:4" ht="15">
      <c r="C118" s="62"/>
      <c r="D118" s="62"/>
    </row>
    <row r="119" spans="3:4" ht="15">
      <c r="C119" s="62"/>
      <c r="D119" s="62"/>
    </row>
    <row r="120" spans="3:4" ht="15">
      <c r="C120" s="62"/>
      <c r="D120" s="62"/>
    </row>
    <row r="121" spans="3:4" ht="15">
      <c r="C121" s="62"/>
      <c r="D121" s="62"/>
    </row>
  </sheetData>
  <sheetProtection selectLockedCells="1" selectUnlockedCells="1"/>
  <mergeCells count="9">
    <mergeCell ref="F11:F12"/>
    <mergeCell ref="D92:E92"/>
    <mergeCell ref="D3:E3"/>
    <mergeCell ref="B7:D7"/>
    <mergeCell ref="B9:D9"/>
    <mergeCell ref="B11:B12"/>
    <mergeCell ref="C11:C12"/>
    <mergeCell ref="D11:D12"/>
    <mergeCell ref="E11:E12"/>
  </mergeCells>
  <printOptions/>
  <pageMargins left="0.2362204724409449" right="0.11811023622047245" top="0.1968503937007874" bottom="0.15748031496062992" header="0.15748031496062992" footer="0.11811023622047245"/>
  <pageSetup horizontalDpi="300" verticalDpi="300" orientation="landscape" paperSize="9" scale="68" r:id="rId1"/>
  <rowBreaks count="1" manualBreakCount="1">
    <brk id="62" max="8" man="1"/>
  </rowBreaks>
</worksheet>
</file>

<file path=xl/worksheets/sheet2.xml><?xml version="1.0" encoding="utf-8"?>
<worksheet xmlns="http://schemas.openxmlformats.org/spreadsheetml/2006/main" xmlns:r="http://schemas.openxmlformats.org/officeDocument/2006/relationships">
  <dimension ref="A2:N121"/>
  <sheetViews>
    <sheetView tabSelected="1" zoomScale="70" zoomScaleNormal="70" zoomScaleSheetLayoutView="72" zoomScalePageLayoutView="62" workbookViewId="0" topLeftCell="A72">
      <selection activeCell="B98" sqref="B98"/>
    </sheetView>
  </sheetViews>
  <sheetFormatPr defaultColWidth="9.140625" defaultRowHeight="12.75"/>
  <cols>
    <col min="1" max="1" width="1.28515625" style="62" customWidth="1"/>
    <col min="2" max="2" width="102.57421875" style="62" customWidth="1"/>
    <col min="3" max="3" width="12.421875" style="2" customWidth="1"/>
    <col min="4" max="4" width="20.8515625" style="2" customWidth="1"/>
    <col min="5" max="5" width="16.57421875" style="62" customWidth="1"/>
    <col min="6" max="6" width="17.57421875" style="62" customWidth="1"/>
    <col min="7" max="7" width="26.421875" style="63" customWidth="1"/>
    <col min="8" max="16384" width="9.140625" style="62" customWidth="1"/>
  </cols>
  <sheetData>
    <row r="2" ht="15">
      <c r="B2" s="1" t="s">
        <v>0</v>
      </c>
    </row>
    <row r="3" spans="2:5" ht="15">
      <c r="B3" s="1"/>
      <c r="D3" s="118" t="s">
        <v>88</v>
      </c>
      <c r="E3" s="118"/>
    </row>
    <row r="4" spans="4:5" ht="15">
      <c r="D4" s="56" t="s">
        <v>98</v>
      </c>
      <c r="E4" s="56"/>
    </row>
    <row r="6" spans="2:6" ht="15">
      <c r="B6" s="48" t="s">
        <v>119</v>
      </c>
      <c r="C6" s="48"/>
      <c r="D6" s="48"/>
      <c r="E6" s="64"/>
      <c r="F6" s="64"/>
    </row>
    <row r="7" spans="2:4" ht="15">
      <c r="B7" s="119" t="s">
        <v>120</v>
      </c>
      <c r="C7" s="119"/>
      <c r="D7" s="119"/>
    </row>
    <row r="8" spans="2:6" ht="15">
      <c r="B8" s="15"/>
      <c r="F8" s="65" t="s">
        <v>1</v>
      </c>
    </row>
    <row r="9" spans="2:14" ht="15">
      <c r="B9" s="120"/>
      <c r="C9" s="120"/>
      <c r="D9" s="120"/>
      <c r="E9" s="37"/>
      <c r="F9" s="37"/>
      <c r="G9" s="55"/>
      <c r="H9" s="37"/>
      <c r="I9" s="37"/>
      <c r="J9" s="37"/>
      <c r="K9" s="37"/>
      <c r="L9" s="37"/>
      <c r="M9" s="37"/>
      <c r="N9" s="37"/>
    </row>
    <row r="10" spans="2:6" ht="15.75" thickBot="1">
      <c r="B10" s="16" t="s">
        <v>2</v>
      </c>
      <c r="D10" s="66"/>
      <c r="F10" s="66" t="s">
        <v>3</v>
      </c>
    </row>
    <row r="11" spans="1:6" ht="12.75" customHeight="1" thickBot="1">
      <c r="A11" s="67"/>
      <c r="B11" s="121" t="s">
        <v>4</v>
      </c>
      <c r="C11" s="122" t="s">
        <v>5</v>
      </c>
      <c r="D11" s="123" t="s">
        <v>96</v>
      </c>
      <c r="E11" s="115" t="s">
        <v>117</v>
      </c>
      <c r="F11" s="115" t="s">
        <v>118</v>
      </c>
    </row>
    <row r="12" spans="1:6" ht="42.75" customHeight="1" thickBot="1">
      <c r="A12" s="67"/>
      <c r="B12" s="121"/>
      <c r="C12" s="122"/>
      <c r="D12" s="124"/>
      <c r="E12" s="116"/>
      <c r="F12" s="116"/>
    </row>
    <row r="13" spans="1:6" ht="10.5" customHeight="1" thickBot="1">
      <c r="A13" s="67"/>
      <c r="B13" s="57">
        <v>1</v>
      </c>
      <c r="C13" s="68" t="s">
        <v>67</v>
      </c>
      <c r="D13" s="69" t="s">
        <v>97</v>
      </c>
      <c r="E13" s="69">
        <v>4</v>
      </c>
      <c r="F13" s="69" t="s">
        <v>122</v>
      </c>
    </row>
    <row r="14" spans="1:7" ht="15">
      <c r="A14" s="67"/>
      <c r="B14" s="17" t="s">
        <v>6</v>
      </c>
      <c r="C14" s="18"/>
      <c r="D14" s="19">
        <f>D15</f>
        <v>406242</v>
      </c>
      <c r="E14" s="19">
        <f>E15</f>
        <v>1120978</v>
      </c>
      <c r="F14" s="19">
        <f>F15</f>
        <v>714736</v>
      </c>
      <c r="G14" s="70"/>
    </row>
    <row r="15" spans="1:7" ht="15">
      <c r="A15" s="67"/>
      <c r="B15" s="20" t="s">
        <v>7</v>
      </c>
      <c r="C15" s="21"/>
      <c r="D15" s="14">
        <f>D16+D39</f>
        <v>406242</v>
      </c>
      <c r="E15" s="14">
        <f>E16+E39</f>
        <v>1120978</v>
      </c>
      <c r="F15" s="14">
        <f>F16+F39</f>
        <v>714736</v>
      </c>
      <c r="G15" s="70"/>
    </row>
    <row r="16" spans="1:7" ht="15">
      <c r="A16" s="67"/>
      <c r="B16" s="20" t="s">
        <v>8</v>
      </c>
      <c r="C16" s="21"/>
      <c r="D16" s="14">
        <f>D18+D20</f>
        <v>400992</v>
      </c>
      <c r="E16" s="14">
        <f>E18+E20</f>
        <v>400992</v>
      </c>
      <c r="F16" s="26">
        <f>F18+F20</f>
        <v>0</v>
      </c>
      <c r="G16" s="70"/>
    </row>
    <row r="17" spans="1:7" ht="15">
      <c r="A17" s="67"/>
      <c r="B17" s="5" t="s">
        <v>9</v>
      </c>
      <c r="C17" s="6"/>
      <c r="D17" s="4"/>
      <c r="E17" s="4"/>
      <c r="F17" s="114"/>
      <c r="G17" s="70"/>
    </row>
    <row r="18" spans="1:7" ht="15" hidden="1">
      <c r="A18" s="67"/>
      <c r="B18" s="5" t="s">
        <v>10</v>
      </c>
      <c r="C18" s="6" t="s">
        <v>11</v>
      </c>
      <c r="D18" s="4">
        <f>D19</f>
        <v>0</v>
      </c>
      <c r="E18" s="4">
        <f>E19</f>
        <v>0</v>
      </c>
      <c r="F18" s="114">
        <f>F19</f>
        <v>0</v>
      </c>
      <c r="G18" s="70"/>
    </row>
    <row r="19" spans="1:7" ht="15" hidden="1">
      <c r="A19" s="67"/>
      <c r="B19" s="22" t="s">
        <v>12</v>
      </c>
      <c r="C19" s="23" t="s">
        <v>13</v>
      </c>
      <c r="D19" s="34">
        <v>0</v>
      </c>
      <c r="E19" s="34">
        <v>0</v>
      </c>
      <c r="F19" s="34">
        <v>0</v>
      </c>
      <c r="G19" s="70"/>
    </row>
    <row r="20" spans="1:7" ht="15">
      <c r="A20" s="67"/>
      <c r="B20" s="24" t="s">
        <v>14</v>
      </c>
      <c r="C20" s="21" t="s">
        <v>15</v>
      </c>
      <c r="D20" s="14">
        <f>D21</f>
        <v>400992</v>
      </c>
      <c r="E20" s="14">
        <f>E21</f>
        <v>400992</v>
      </c>
      <c r="F20" s="14">
        <f>F21</f>
        <v>0</v>
      </c>
      <c r="G20" s="70"/>
    </row>
    <row r="21" spans="1:7" ht="15">
      <c r="A21" s="67"/>
      <c r="B21" s="24" t="s">
        <v>16</v>
      </c>
      <c r="C21" s="21" t="s">
        <v>17</v>
      </c>
      <c r="D21" s="14">
        <f>D22+D23+D24+D25+D26+D27+D28+D29+D30+D31+D32+D33+D34+D35+D36+D37+D38</f>
        <v>400992</v>
      </c>
      <c r="E21" s="14">
        <f>E22+E23+E24+E25+E26+E27+E28+E29+E30+E31+E32+E33+E34+E35+E36+E37+E38</f>
        <v>400992</v>
      </c>
      <c r="F21" s="14">
        <f>F22+F23+F24+F25+F26+F27+F28+F29+F30+F31+F32+F33+F34+F35+F36+F37+F38</f>
        <v>0</v>
      </c>
      <c r="G21" s="70"/>
    </row>
    <row r="22" spans="1:7" ht="66" customHeight="1">
      <c r="A22" s="67"/>
      <c r="B22" s="71" t="s">
        <v>74</v>
      </c>
      <c r="C22" s="23" t="s">
        <v>18</v>
      </c>
      <c r="D22" s="34">
        <v>72267</v>
      </c>
      <c r="E22" s="34">
        <v>72267</v>
      </c>
      <c r="F22" s="34">
        <f>E22-D22</f>
        <v>0</v>
      </c>
      <c r="G22" s="70"/>
    </row>
    <row r="23" spans="1:7" ht="36.75" customHeight="1">
      <c r="A23" s="67"/>
      <c r="B23" s="71" t="s">
        <v>19</v>
      </c>
      <c r="C23" s="23" t="s">
        <v>20</v>
      </c>
      <c r="D23" s="34">
        <v>8502</v>
      </c>
      <c r="E23" s="34">
        <v>8502</v>
      </c>
      <c r="F23" s="34">
        <f aca="true" t="shared" si="0" ref="F23:F85">E23-D23</f>
        <v>0</v>
      </c>
      <c r="G23" s="70"/>
    </row>
    <row r="24" spans="1:7" ht="33.75" customHeight="1">
      <c r="A24" s="67"/>
      <c r="B24" s="71" t="s">
        <v>75</v>
      </c>
      <c r="C24" s="23" t="s">
        <v>21</v>
      </c>
      <c r="D24" s="34">
        <v>10000</v>
      </c>
      <c r="E24" s="34">
        <v>10000</v>
      </c>
      <c r="F24" s="34">
        <f t="shared" si="0"/>
        <v>0</v>
      </c>
      <c r="G24" s="70"/>
    </row>
    <row r="25" spans="1:7" ht="116.25" customHeight="1">
      <c r="A25" s="67"/>
      <c r="B25" s="71" t="s">
        <v>22</v>
      </c>
      <c r="C25" s="23" t="s">
        <v>23</v>
      </c>
      <c r="D25" s="34">
        <v>72000</v>
      </c>
      <c r="E25" s="34">
        <v>72000</v>
      </c>
      <c r="F25" s="34">
        <f t="shared" si="0"/>
        <v>0</v>
      </c>
      <c r="G25" s="70"/>
    </row>
    <row r="26" spans="1:7" ht="38.25" customHeight="1">
      <c r="A26" s="67"/>
      <c r="B26" s="71" t="s">
        <v>24</v>
      </c>
      <c r="C26" s="23" t="s">
        <v>25</v>
      </c>
      <c r="D26" s="34">
        <v>13861</v>
      </c>
      <c r="E26" s="34">
        <v>13861</v>
      </c>
      <c r="F26" s="34">
        <f t="shared" si="0"/>
        <v>0</v>
      </c>
      <c r="G26" s="70"/>
    </row>
    <row r="27" spans="1:7" ht="66.75" customHeight="1">
      <c r="A27" s="67"/>
      <c r="B27" s="72" t="s">
        <v>72</v>
      </c>
      <c r="C27" s="23" t="s">
        <v>26</v>
      </c>
      <c r="D27" s="34">
        <v>57252</v>
      </c>
      <c r="E27" s="34">
        <v>57252</v>
      </c>
      <c r="F27" s="34">
        <f t="shared" si="0"/>
        <v>0</v>
      </c>
      <c r="G27" s="70"/>
    </row>
    <row r="28" spans="1:7" ht="60.75" customHeight="1">
      <c r="A28" s="67"/>
      <c r="B28" s="71" t="s">
        <v>27</v>
      </c>
      <c r="C28" s="23" t="s">
        <v>28</v>
      </c>
      <c r="D28" s="34">
        <v>1914</v>
      </c>
      <c r="E28" s="34">
        <v>1914</v>
      </c>
      <c r="F28" s="34">
        <f t="shared" si="0"/>
        <v>0</v>
      </c>
      <c r="G28" s="70"/>
    </row>
    <row r="29" spans="1:7" ht="48" customHeight="1">
      <c r="A29" s="67"/>
      <c r="B29" s="71" t="s">
        <v>29</v>
      </c>
      <c r="C29" s="23" t="s">
        <v>30</v>
      </c>
      <c r="D29" s="34">
        <v>1600</v>
      </c>
      <c r="E29" s="34">
        <v>1600</v>
      </c>
      <c r="F29" s="34">
        <f t="shared" si="0"/>
        <v>0</v>
      </c>
      <c r="G29" s="70"/>
    </row>
    <row r="30" spans="1:7" ht="18" customHeight="1">
      <c r="A30" s="67"/>
      <c r="B30" s="71" t="s">
        <v>73</v>
      </c>
      <c r="C30" s="23" t="s">
        <v>31</v>
      </c>
      <c r="D30" s="34">
        <v>151</v>
      </c>
      <c r="E30" s="34">
        <v>151</v>
      </c>
      <c r="F30" s="34">
        <f t="shared" si="0"/>
        <v>0</v>
      </c>
      <c r="G30" s="70"/>
    </row>
    <row r="31" spans="1:7" ht="85.5" customHeight="1">
      <c r="A31" s="67"/>
      <c r="B31" s="73" t="s">
        <v>76</v>
      </c>
      <c r="C31" s="23" t="s">
        <v>32</v>
      </c>
      <c r="D31" s="34">
        <v>30000</v>
      </c>
      <c r="E31" s="34">
        <v>30000</v>
      </c>
      <c r="F31" s="34">
        <f t="shared" si="0"/>
        <v>0</v>
      </c>
      <c r="G31" s="70"/>
    </row>
    <row r="32" spans="1:7" ht="84.75" customHeight="1">
      <c r="A32" s="67"/>
      <c r="B32" s="71" t="s">
        <v>33</v>
      </c>
      <c r="C32" s="23" t="s">
        <v>34</v>
      </c>
      <c r="D32" s="34">
        <v>69683</v>
      </c>
      <c r="E32" s="34">
        <v>69683</v>
      </c>
      <c r="F32" s="34">
        <f t="shared" si="0"/>
        <v>0</v>
      </c>
      <c r="G32" s="70"/>
    </row>
    <row r="33" spans="1:7" ht="51.75" customHeight="1">
      <c r="A33" s="67"/>
      <c r="B33" s="71" t="s">
        <v>35</v>
      </c>
      <c r="C33" s="74" t="s">
        <v>36</v>
      </c>
      <c r="D33" s="75">
        <v>46497</v>
      </c>
      <c r="E33" s="75">
        <v>46497</v>
      </c>
      <c r="F33" s="34">
        <f t="shared" si="0"/>
        <v>0</v>
      </c>
      <c r="G33" s="70"/>
    </row>
    <row r="34" spans="1:7" ht="97.5" customHeight="1">
      <c r="A34" s="67"/>
      <c r="B34" s="25" t="s">
        <v>77</v>
      </c>
      <c r="C34" s="74" t="s">
        <v>37</v>
      </c>
      <c r="D34" s="75">
        <v>159</v>
      </c>
      <c r="E34" s="75">
        <v>159</v>
      </c>
      <c r="F34" s="34">
        <f t="shared" si="0"/>
        <v>0</v>
      </c>
      <c r="G34" s="70"/>
    </row>
    <row r="35" spans="1:7" ht="45.75" customHeight="1">
      <c r="A35" s="67"/>
      <c r="B35" s="25" t="s">
        <v>95</v>
      </c>
      <c r="C35" s="74" t="s">
        <v>38</v>
      </c>
      <c r="D35" s="75">
        <v>506</v>
      </c>
      <c r="E35" s="75">
        <v>506</v>
      </c>
      <c r="F35" s="34">
        <f t="shared" si="0"/>
        <v>0</v>
      </c>
      <c r="G35" s="70"/>
    </row>
    <row r="36" spans="1:7" ht="80.25" customHeight="1">
      <c r="A36" s="67"/>
      <c r="B36" s="25" t="s">
        <v>78</v>
      </c>
      <c r="C36" s="74" t="s">
        <v>86</v>
      </c>
      <c r="D36" s="75">
        <v>1000</v>
      </c>
      <c r="E36" s="75">
        <v>1000</v>
      </c>
      <c r="F36" s="34">
        <f t="shared" si="0"/>
        <v>0</v>
      </c>
      <c r="G36" s="70"/>
    </row>
    <row r="37" spans="1:7" ht="35.25" customHeight="1">
      <c r="A37" s="67"/>
      <c r="B37" s="25" t="s">
        <v>91</v>
      </c>
      <c r="C37" s="23" t="s">
        <v>89</v>
      </c>
      <c r="D37" s="75">
        <v>15000</v>
      </c>
      <c r="E37" s="75">
        <v>15000</v>
      </c>
      <c r="F37" s="34">
        <f t="shared" si="0"/>
        <v>0</v>
      </c>
      <c r="G37" s="70"/>
    </row>
    <row r="38" spans="1:7" ht="36.75" customHeight="1">
      <c r="A38" s="67"/>
      <c r="B38" s="25" t="s">
        <v>92</v>
      </c>
      <c r="C38" s="23" t="s">
        <v>90</v>
      </c>
      <c r="D38" s="75">
        <v>600</v>
      </c>
      <c r="E38" s="75">
        <v>600</v>
      </c>
      <c r="F38" s="34">
        <f t="shared" si="0"/>
        <v>0</v>
      </c>
      <c r="G38" s="70"/>
    </row>
    <row r="39" spans="1:7" ht="24" customHeight="1">
      <c r="A39" s="67"/>
      <c r="B39" s="3" t="s">
        <v>39</v>
      </c>
      <c r="C39" s="74"/>
      <c r="D39" s="4">
        <f>D40+D42</f>
        <v>5250</v>
      </c>
      <c r="E39" s="4">
        <f>E40+E42</f>
        <v>719986</v>
      </c>
      <c r="F39" s="92">
        <f t="shared" si="0"/>
        <v>714736</v>
      </c>
      <c r="G39" s="70"/>
    </row>
    <row r="40" spans="1:7" ht="15">
      <c r="A40" s="67"/>
      <c r="B40" s="5" t="s">
        <v>40</v>
      </c>
      <c r="C40" s="108" t="s">
        <v>41</v>
      </c>
      <c r="D40" s="109" t="s">
        <v>121</v>
      </c>
      <c r="E40" s="110">
        <f>E41</f>
        <v>714736</v>
      </c>
      <c r="F40" s="34">
        <f t="shared" si="0"/>
        <v>714736</v>
      </c>
      <c r="G40" s="70"/>
    </row>
    <row r="41" spans="1:7" ht="15">
      <c r="A41" s="67"/>
      <c r="B41" s="25" t="s">
        <v>42</v>
      </c>
      <c r="C41" s="111" t="s">
        <v>43</v>
      </c>
      <c r="D41" s="112">
        <v>0</v>
      </c>
      <c r="E41" s="112">
        <v>714736</v>
      </c>
      <c r="F41" s="34">
        <f t="shared" si="0"/>
        <v>714736</v>
      </c>
      <c r="G41" s="70"/>
    </row>
    <row r="42" spans="1:11" s="78" customFormat="1" ht="15">
      <c r="A42" s="76"/>
      <c r="B42" s="77" t="s">
        <v>44</v>
      </c>
      <c r="C42" s="58" t="s">
        <v>45</v>
      </c>
      <c r="D42" s="60">
        <f>D43</f>
        <v>5250</v>
      </c>
      <c r="E42" s="60">
        <f>E43</f>
        <v>5250</v>
      </c>
      <c r="F42" s="34">
        <f t="shared" si="0"/>
        <v>0</v>
      </c>
      <c r="G42" s="70"/>
      <c r="H42" s="62"/>
      <c r="I42" s="62"/>
      <c r="J42" s="62"/>
      <c r="K42" s="62"/>
    </row>
    <row r="43" spans="1:11" s="78" customFormat="1" ht="15">
      <c r="A43" s="76"/>
      <c r="B43" s="79" t="s">
        <v>46</v>
      </c>
      <c r="C43" s="59" t="s">
        <v>47</v>
      </c>
      <c r="D43" s="61">
        <v>5250</v>
      </c>
      <c r="E43" s="61">
        <v>5250</v>
      </c>
      <c r="F43" s="34">
        <f t="shared" si="0"/>
        <v>0</v>
      </c>
      <c r="G43" s="70"/>
      <c r="H43" s="62"/>
      <c r="I43" s="62"/>
      <c r="J43" s="62"/>
      <c r="K43" s="62"/>
    </row>
    <row r="44" spans="1:7" ht="15" hidden="1">
      <c r="A44" s="67"/>
      <c r="B44" s="10" t="s">
        <v>79</v>
      </c>
      <c r="C44" s="12" t="s">
        <v>80</v>
      </c>
      <c r="D44" s="14">
        <f>D45</f>
        <v>0</v>
      </c>
      <c r="E44" s="14"/>
      <c r="F44" s="34">
        <f t="shared" si="0"/>
        <v>0</v>
      </c>
      <c r="G44" s="70"/>
    </row>
    <row r="45" spans="1:7" ht="15" hidden="1">
      <c r="A45" s="67"/>
      <c r="B45" s="11" t="s">
        <v>81</v>
      </c>
      <c r="C45" s="13" t="s">
        <v>82</v>
      </c>
      <c r="D45" s="26"/>
      <c r="E45" s="26"/>
      <c r="F45" s="34">
        <f t="shared" si="0"/>
        <v>0</v>
      </c>
      <c r="G45" s="70"/>
    </row>
    <row r="46" spans="1:7" ht="15" hidden="1">
      <c r="A46" s="67"/>
      <c r="B46" s="35" t="s">
        <v>87</v>
      </c>
      <c r="C46" s="12" t="s">
        <v>83</v>
      </c>
      <c r="D46" s="14">
        <f>D47</f>
        <v>0</v>
      </c>
      <c r="E46" s="14"/>
      <c r="F46" s="34">
        <f t="shared" si="0"/>
        <v>0</v>
      </c>
      <c r="G46" s="70"/>
    </row>
    <row r="47" spans="1:7" ht="35.25" customHeight="1" hidden="1">
      <c r="A47" s="67"/>
      <c r="B47" s="11" t="s">
        <v>84</v>
      </c>
      <c r="C47" s="13" t="s">
        <v>85</v>
      </c>
      <c r="D47" s="26">
        <v>0</v>
      </c>
      <c r="E47" s="26"/>
      <c r="F47" s="34">
        <f t="shared" si="0"/>
        <v>0</v>
      </c>
      <c r="G47" s="70"/>
    </row>
    <row r="48" spans="1:7" ht="15">
      <c r="A48" s="67"/>
      <c r="B48" s="20" t="s">
        <v>48</v>
      </c>
      <c r="C48" s="21"/>
      <c r="D48" s="14"/>
      <c r="E48" s="14"/>
      <c r="F48" s="34">
        <f t="shared" si="0"/>
        <v>0</v>
      </c>
      <c r="G48" s="70"/>
    </row>
    <row r="49" spans="1:7" ht="15">
      <c r="A49" s="67"/>
      <c r="B49" s="39" t="s">
        <v>93</v>
      </c>
      <c r="C49" s="21"/>
      <c r="D49" s="14">
        <f>D52+D79</f>
        <v>425780</v>
      </c>
      <c r="E49" s="14">
        <f>E52+E79</f>
        <v>1481204</v>
      </c>
      <c r="F49" s="92">
        <f t="shared" si="0"/>
        <v>1055424</v>
      </c>
      <c r="G49" s="70"/>
    </row>
    <row r="50" spans="1:7" ht="15">
      <c r="A50" s="67"/>
      <c r="B50" s="39" t="s">
        <v>94</v>
      </c>
      <c r="C50" s="21"/>
      <c r="D50" s="14">
        <f>D53+D80</f>
        <v>552780</v>
      </c>
      <c r="E50" s="14">
        <f>E53+E80</f>
        <v>1231930</v>
      </c>
      <c r="F50" s="92">
        <f t="shared" si="0"/>
        <v>679150</v>
      </c>
      <c r="G50" s="70"/>
    </row>
    <row r="51" spans="1:7" ht="15">
      <c r="A51" s="1"/>
      <c r="B51" s="27" t="s">
        <v>49</v>
      </c>
      <c r="C51" s="28" t="s">
        <v>18</v>
      </c>
      <c r="D51" s="7"/>
      <c r="E51" s="7"/>
      <c r="F51" s="34"/>
      <c r="G51" s="70"/>
    </row>
    <row r="52" spans="1:7" ht="15">
      <c r="A52" s="1"/>
      <c r="B52" s="39" t="s">
        <v>93</v>
      </c>
      <c r="C52" s="28"/>
      <c r="D52" s="7">
        <f>D55+D58+D61+D68</f>
        <v>424541</v>
      </c>
      <c r="E52" s="7">
        <f>E55+E58+E61+E68</f>
        <v>1479815</v>
      </c>
      <c r="F52" s="92">
        <f t="shared" si="0"/>
        <v>1055274</v>
      </c>
      <c r="G52" s="70"/>
    </row>
    <row r="53" spans="1:7" ht="15">
      <c r="A53" s="1"/>
      <c r="B53" s="39" t="s">
        <v>94</v>
      </c>
      <c r="C53" s="28"/>
      <c r="D53" s="7">
        <f>D56+D59+D62+D64</f>
        <v>551541</v>
      </c>
      <c r="E53" s="7">
        <f>E56+E59+E62+E64</f>
        <v>1230541</v>
      </c>
      <c r="F53" s="34">
        <f t="shared" si="0"/>
        <v>679000</v>
      </c>
      <c r="G53" s="70"/>
    </row>
    <row r="54" spans="2:7" ht="15">
      <c r="B54" s="29" t="s">
        <v>50</v>
      </c>
      <c r="C54" s="51">
        <v>10</v>
      </c>
      <c r="D54" s="52"/>
      <c r="E54" s="52"/>
      <c r="F54" s="34"/>
      <c r="G54" s="70"/>
    </row>
    <row r="55" spans="2:7" ht="15">
      <c r="B55" s="39" t="s">
        <v>93</v>
      </c>
      <c r="C55" s="80"/>
      <c r="D55" s="81">
        <v>23787</v>
      </c>
      <c r="E55" s="81">
        <v>23787</v>
      </c>
      <c r="F55" s="34">
        <f t="shared" si="0"/>
        <v>0</v>
      </c>
      <c r="G55" s="70"/>
    </row>
    <row r="56" spans="2:7" ht="15">
      <c r="B56" s="39" t="s">
        <v>94</v>
      </c>
      <c r="C56" s="80"/>
      <c r="D56" s="81">
        <v>23787</v>
      </c>
      <c r="E56" s="81">
        <v>23787</v>
      </c>
      <c r="F56" s="34">
        <f t="shared" si="0"/>
        <v>0</v>
      </c>
      <c r="G56" s="70"/>
    </row>
    <row r="57" spans="2:7" ht="15">
      <c r="B57" s="29" t="s">
        <v>51</v>
      </c>
      <c r="C57" s="80">
        <v>20</v>
      </c>
      <c r="D57" s="81"/>
      <c r="E57" s="81"/>
      <c r="F57" s="34"/>
      <c r="G57" s="70"/>
    </row>
    <row r="58" spans="2:7" ht="15">
      <c r="B58" s="39" t="s">
        <v>93</v>
      </c>
      <c r="C58" s="80"/>
      <c r="D58" s="81">
        <v>7861</v>
      </c>
      <c r="E58" s="81">
        <v>7861</v>
      </c>
      <c r="F58" s="34">
        <f t="shared" si="0"/>
        <v>0</v>
      </c>
      <c r="G58" s="70"/>
    </row>
    <row r="59" spans="2:7" ht="15">
      <c r="B59" s="39" t="s">
        <v>94</v>
      </c>
      <c r="C59" s="80"/>
      <c r="D59" s="81">
        <v>7861</v>
      </c>
      <c r="E59" s="81">
        <v>7861</v>
      </c>
      <c r="F59" s="34">
        <f t="shared" si="0"/>
        <v>0</v>
      </c>
      <c r="G59" s="70"/>
    </row>
    <row r="60" spans="2:7" ht="15">
      <c r="B60" s="3" t="s">
        <v>52</v>
      </c>
      <c r="C60" s="53" t="s">
        <v>53</v>
      </c>
      <c r="D60" s="54"/>
      <c r="E60" s="54"/>
      <c r="F60" s="34"/>
      <c r="G60" s="70"/>
    </row>
    <row r="61" spans="2:7" ht="15">
      <c r="B61" s="39" t="s">
        <v>93</v>
      </c>
      <c r="C61" s="30"/>
      <c r="D61" s="7">
        <v>392852</v>
      </c>
      <c r="E61" s="7">
        <v>1448126</v>
      </c>
      <c r="F61" s="92">
        <f t="shared" si="0"/>
        <v>1055274</v>
      </c>
      <c r="G61" s="70"/>
    </row>
    <row r="62" spans="2:7" ht="15">
      <c r="B62" s="39" t="s">
        <v>94</v>
      </c>
      <c r="C62" s="30"/>
      <c r="D62" s="7">
        <v>519852</v>
      </c>
      <c r="E62" s="7">
        <v>1198852</v>
      </c>
      <c r="F62" s="92">
        <f t="shared" si="0"/>
        <v>679000</v>
      </c>
      <c r="G62" s="70"/>
    </row>
    <row r="63" spans="2:7" ht="30.75">
      <c r="B63" s="5" t="s">
        <v>54</v>
      </c>
      <c r="C63" s="8" t="s">
        <v>55</v>
      </c>
      <c r="D63" s="9"/>
      <c r="E63" s="9"/>
      <c r="F63" s="34"/>
      <c r="G63" s="70"/>
    </row>
    <row r="64" spans="2:7" ht="15">
      <c r="B64" s="39" t="s">
        <v>93</v>
      </c>
      <c r="C64" s="9"/>
      <c r="D64" s="9">
        <f>D67+D70+D73+D76</f>
        <v>41</v>
      </c>
      <c r="E64" s="9">
        <v>41</v>
      </c>
      <c r="F64" s="92">
        <f t="shared" si="0"/>
        <v>0</v>
      </c>
      <c r="G64" s="70"/>
    </row>
    <row r="65" spans="2:7" ht="15">
      <c r="B65" s="39" t="s">
        <v>94</v>
      </c>
      <c r="C65" s="9"/>
      <c r="D65" s="9">
        <f>D68+D71+D74+D77</f>
        <v>41</v>
      </c>
      <c r="E65" s="9">
        <v>41</v>
      </c>
      <c r="F65" s="92">
        <f t="shared" si="0"/>
        <v>0</v>
      </c>
      <c r="G65" s="70"/>
    </row>
    <row r="66" spans="2:7" ht="21.75" customHeight="1">
      <c r="B66" s="82" t="s">
        <v>56</v>
      </c>
      <c r="C66" s="23" t="s">
        <v>57</v>
      </c>
      <c r="D66" s="49"/>
      <c r="E66" s="49"/>
      <c r="F66" s="34"/>
      <c r="G66" s="70"/>
    </row>
    <row r="67" spans="2:7" ht="16.5" customHeight="1">
      <c r="B67" s="39" t="s">
        <v>93</v>
      </c>
      <c r="C67" s="23"/>
      <c r="D67" s="106">
        <v>41</v>
      </c>
      <c r="E67" s="106">
        <v>41</v>
      </c>
      <c r="F67" s="107">
        <f t="shared" si="0"/>
        <v>0</v>
      </c>
      <c r="G67" s="70"/>
    </row>
    <row r="68" spans="2:7" ht="18.75" customHeight="1">
      <c r="B68" s="39" t="s">
        <v>94</v>
      </c>
      <c r="C68" s="23"/>
      <c r="D68" s="106">
        <v>41</v>
      </c>
      <c r="E68" s="106">
        <v>41</v>
      </c>
      <c r="F68" s="107">
        <f t="shared" si="0"/>
        <v>0</v>
      </c>
      <c r="G68" s="70"/>
    </row>
    <row r="69" spans="2:7" ht="23.25" customHeight="1">
      <c r="B69" s="82" t="s">
        <v>58</v>
      </c>
      <c r="C69" s="23" t="s">
        <v>59</v>
      </c>
      <c r="D69" s="106"/>
      <c r="E69" s="106"/>
      <c r="F69" s="107"/>
      <c r="G69" s="70"/>
    </row>
    <row r="70" spans="2:7" ht="15" customHeight="1">
      <c r="B70" s="39" t="s">
        <v>93</v>
      </c>
      <c r="C70" s="23"/>
      <c r="D70" s="106">
        <v>0</v>
      </c>
      <c r="E70" s="106">
        <v>0</v>
      </c>
      <c r="F70" s="107">
        <f t="shared" si="0"/>
        <v>0</v>
      </c>
      <c r="G70" s="70"/>
    </row>
    <row r="71" spans="2:7" ht="15" customHeight="1">
      <c r="B71" s="39" t="s">
        <v>94</v>
      </c>
      <c r="C71" s="23"/>
      <c r="D71" s="49">
        <v>0</v>
      </c>
      <c r="E71" s="49">
        <v>0</v>
      </c>
      <c r="F71" s="34">
        <f t="shared" si="0"/>
        <v>0</v>
      </c>
      <c r="G71" s="70"/>
    </row>
    <row r="72" spans="2:7" ht="33" customHeight="1">
      <c r="B72" s="82" t="s">
        <v>60</v>
      </c>
      <c r="C72" s="23" t="s">
        <v>61</v>
      </c>
      <c r="D72" s="49"/>
      <c r="E72" s="49"/>
      <c r="F72" s="34"/>
      <c r="G72" s="70"/>
    </row>
    <row r="73" spans="2:7" ht="15.75" customHeight="1">
      <c r="B73" s="39" t="s">
        <v>93</v>
      </c>
      <c r="C73" s="23"/>
      <c r="D73" s="49">
        <v>0</v>
      </c>
      <c r="E73" s="49">
        <v>0</v>
      </c>
      <c r="F73" s="34">
        <f t="shared" si="0"/>
        <v>0</v>
      </c>
      <c r="G73" s="70"/>
    </row>
    <row r="74" spans="2:7" ht="15.75" customHeight="1">
      <c r="B74" s="39" t="s">
        <v>94</v>
      </c>
      <c r="C74" s="23"/>
      <c r="D74" s="49">
        <v>0</v>
      </c>
      <c r="E74" s="49">
        <v>0</v>
      </c>
      <c r="F74" s="34">
        <f t="shared" si="0"/>
        <v>0</v>
      </c>
      <c r="G74" s="70"/>
    </row>
    <row r="75" spans="2:7" ht="37.5" customHeight="1">
      <c r="B75" s="82" t="s">
        <v>62</v>
      </c>
      <c r="C75" s="23" t="s">
        <v>63</v>
      </c>
      <c r="D75" s="49"/>
      <c r="E75" s="49"/>
      <c r="F75" s="34"/>
      <c r="G75" s="70"/>
    </row>
    <row r="76" spans="2:7" ht="13.5" customHeight="1">
      <c r="B76" s="39" t="s">
        <v>93</v>
      </c>
      <c r="C76" s="9"/>
      <c r="D76" s="50">
        <v>0</v>
      </c>
      <c r="E76" s="50">
        <v>0</v>
      </c>
      <c r="F76" s="34">
        <f t="shared" si="0"/>
        <v>0</v>
      </c>
      <c r="G76" s="70"/>
    </row>
    <row r="77" spans="2:7" ht="15" customHeight="1">
      <c r="B77" s="39" t="s">
        <v>94</v>
      </c>
      <c r="C77" s="9"/>
      <c r="D77" s="50">
        <v>0</v>
      </c>
      <c r="E77" s="50">
        <v>0</v>
      </c>
      <c r="F77" s="34">
        <f t="shared" si="0"/>
        <v>0</v>
      </c>
      <c r="G77" s="70"/>
    </row>
    <row r="78" spans="1:7" ht="17.25" customHeight="1">
      <c r="A78" s="1"/>
      <c r="B78" s="31" t="s">
        <v>64</v>
      </c>
      <c r="C78" s="32">
        <v>70</v>
      </c>
      <c r="D78" s="33"/>
      <c r="E78" s="33"/>
      <c r="F78" s="34"/>
      <c r="G78" s="70"/>
    </row>
    <row r="79" spans="1:7" ht="17.25" customHeight="1">
      <c r="A79" s="1"/>
      <c r="B79" s="83" t="s">
        <v>93</v>
      </c>
      <c r="C79" s="47"/>
      <c r="D79" s="47">
        <f aca="true" t="shared" si="1" ref="D79:F80">D82</f>
        <v>1239</v>
      </c>
      <c r="E79" s="47">
        <f t="shared" si="1"/>
        <v>1389</v>
      </c>
      <c r="F79" s="47">
        <f t="shared" si="1"/>
        <v>150</v>
      </c>
      <c r="G79" s="70"/>
    </row>
    <row r="80" spans="1:7" ht="17.25" customHeight="1">
      <c r="A80" s="1"/>
      <c r="B80" s="83" t="s">
        <v>94</v>
      </c>
      <c r="C80" s="46"/>
      <c r="D80" s="46">
        <f t="shared" si="1"/>
        <v>1239</v>
      </c>
      <c r="E80" s="46">
        <f t="shared" si="1"/>
        <v>1389</v>
      </c>
      <c r="F80" s="92">
        <f t="shared" si="0"/>
        <v>150</v>
      </c>
      <c r="G80" s="70"/>
    </row>
    <row r="81" spans="2:7" ht="16.5" customHeight="1">
      <c r="B81" s="40" t="s">
        <v>65</v>
      </c>
      <c r="C81" s="44">
        <v>71</v>
      </c>
      <c r="D81" s="45"/>
      <c r="E81" s="45"/>
      <c r="F81" s="34"/>
      <c r="G81" s="70"/>
    </row>
    <row r="82" spans="2:7" ht="19.5" customHeight="1">
      <c r="B82" s="43" t="s">
        <v>93</v>
      </c>
      <c r="C82" s="41"/>
      <c r="D82" s="42">
        <v>1239</v>
      </c>
      <c r="E82" s="42">
        <v>1389</v>
      </c>
      <c r="F82" s="34">
        <f t="shared" si="0"/>
        <v>150</v>
      </c>
      <c r="G82" s="70"/>
    </row>
    <row r="83" spans="2:7" ht="19.5" customHeight="1" thickBot="1">
      <c r="B83" s="43" t="s">
        <v>94</v>
      </c>
      <c r="C83" s="38"/>
      <c r="D83" s="36">
        <v>1239</v>
      </c>
      <c r="E83" s="36">
        <v>1389</v>
      </c>
      <c r="F83" s="104">
        <f t="shared" si="0"/>
        <v>150</v>
      </c>
      <c r="G83" s="70"/>
    </row>
    <row r="84" spans="2:7" ht="15.75" thickBot="1">
      <c r="B84" s="93" t="s">
        <v>66</v>
      </c>
      <c r="C84" s="94"/>
      <c r="D84" s="95">
        <f>D85-D86</f>
        <v>-146538</v>
      </c>
      <c r="E84" s="103">
        <f>E85-E86</f>
        <v>-110952</v>
      </c>
      <c r="F84" s="105">
        <f t="shared" si="0"/>
        <v>35586</v>
      </c>
      <c r="G84" s="70"/>
    </row>
    <row r="85" spans="2:7" ht="15">
      <c r="B85" s="96" t="s">
        <v>68</v>
      </c>
      <c r="C85" s="97"/>
      <c r="D85" s="98">
        <f>D14</f>
        <v>406242</v>
      </c>
      <c r="E85" s="98">
        <f>E14</f>
        <v>1120978</v>
      </c>
      <c r="F85" s="99">
        <f t="shared" si="0"/>
        <v>714736</v>
      </c>
      <c r="G85" s="70"/>
    </row>
    <row r="86" spans="2:7" ht="15.75" thickBot="1">
      <c r="B86" s="100" t="s">
        <v>69</v>
      </c>
      <c r="C86" s="101"/>
      <c r="D86" s="102">
        <f>D50</f>
        <v>552780</v>
      </c>
      <c r="E86" s="102">
        <f>E50</f>
        <v>1231930</v>
      </c>
      <c r="F86" s="113">
        <f>F50</f>
        <v>679150</v>
      </c>
      <c r="G86" s="70"/>
    </row>
    <row r="87" spans="2:7" ht="12" customHeight="1">
      <c r="B87" s="84"/>
      <c r="C87" s="85"/>
      <c r="D87" s="85"/>
      <c r="G87" s="70"/>
    </row>
    <row r="89" spans="2:7" s="1" customFormat="1" ht="14.25" customHeight="1">
      <c r="B89" s="86" t="s">
        <v>111</v>
      </c>
      <c r="C89" s="87"/>
      <c r="D89" s="88"/>
      <c r="E89" s="89" t="s">
        <v>112</v>
      </c>
      <c r="G89" s="90"/>
    </row>
    <row r="90" spans="2:7" s="1" customFormat="1" ht="12.75" customHeight="1">
      <c r="B90" s="117" t="s">
        <v>113</v>
      </c>
      <c r="C90" s="117"/>
      <c r="D90" s="88"/>
      <c r="E90" s="89" t="s">
        <v>114</v>
      </c>
      <c r="G90" s="90"/>
    </row>
    <row r="91" spans="2:7" s="1" customFormat="1" ht="12.75" customHeight="1">
      <c r="B91" s="91"/>
      <c r="C91" s="88"/>
      <c r="D91" s="88"/>
      <c r="E91" s="89"/>
      <c r="G91" s="90"/>
    </row>
    <row r="92" spans="2:7" s="1" customFormat="1" ht="12.75" customHeight="1">
      <c r="B92" s="91"/>
      <c r="C92" s="88"/>
      <c r="D92" s="88"/>
      <c r="E92" s="89"/>
      <c r="G92" s="90"/>
    </row>
    <row r="93" spans="2:7" s="1" customFormat="1" ht="12.75" customHeight="1">
      <c r="B93" s="91"/>
      <c r="C93" s="88"/>
      <c r="D93" s="88"/>
      <c r="E93" s="89"/>
      <c r="G93" s="90"/>
    </row>
    <row r="94" spans="2:7" s="1" customFormat="1" ht="12.75" customHeight="1">
      <c r="B94" s="1" t="s">
        <v>99</v>
      </c>
      <c r="D94" s="56"/>
      <c r="E94" s="56" t="s">
        <v>100</v>
      </c>
      <c r="G94" s="90"/>
    </row>
    <row r="95" spans="2:7" s="1" customFormat="1" ht="15">
      <c r="B95" s="1" t="s">
        <v>101</v>
      </c>
      <c r="D95" s="56"/>
      <c r="E95" s="89" t="s">
        <v>102</v>
      </c>
      <c r="G95" s="90"/>
    </row>
    <row r="96" spans="4:7" s="1" customFormat="1" ht="15">
      <c r="D96" s="56"/>
      <c r="E96" s="89"/>
      <c r="G96" s="90"/>
    </row>
    <row r="97" spans="4:7" s="1" customFormat="1" ht="15">
      <c r="D97" s="56"/>
      <c r="E97" s="89"/>
      <c r="G97" s="90"/>
    </row>
    <row r="98" spans="4:7" s="1" customFormat="1" ht="15">
      <c r="D98" s="56"/>
      <c r="E98" s="89"/>
      <c r="G98" s="90"/>
    </row>
    <row r="99" spans="2:7" s="1" customFormat="1" ht="15">
      <c r="B99" s="1" t="s">
        <v>103</v>
      </c>
      <c r="C99" s="2"/>
      <c r="D99" s="56"/>
      <c r="E99" s="56" t="s">
        <v>104</v>
      </c>
      <c r="F99" s="62"/>
      <c r="G99" s="90"/>
    </row>
    <row r="100" spans="2:7" s="1" customFormat="1" ht="15">
      <c r="B100" s="1" t="s">
        <v>105</v>
      </c>
      <c r="C100" s="2"/>
      <c r="D100" s="56"/>
      <c r="E100" s="56" t="s">
        <v>110</v>
      </c>
      <c r="F100" s="62"/>
      <c r="G100" s="90"/>
    </row>
    <row r="101" spans="3:7" s="1" customFormat="1" ht="15">
      <c r="C101" s="2"/>
      <c r="D101" s="56"/>
      <c r="E101" s="56"/>
      <c r="F101" s="62"/>
      <c r="G101" s="90"/>
    </row>
    <row r="102" spans="3:7" s="1" customFormat="1" ht="15">
      <c r="C102" s="2"/>
      <c r="D102" s="56"/>
      <c r="E102" s="56"/>
      <c r="F102" s="62"/>
      <c r="G102" s="90"/>
    </row>
    <row r="103" spans="2:7" s="1" customFormat="1" ht="15">
      <c r="B103" s="1" t="s">
        <v>115</v>
      </c>
      <c r="C103" s="2"/>
      <c r="D103" s="56"/>
      <c r="E103" s="56" t="s">
        <v>106</v>
      </c>
      <c r="F103" s="62"/>
      <c r="G103" s="90"/>
    </row>
    <row r="104" spans="2:7" s="1" customFormat="1" ht="15">
      <c r="B104" s="1" t="s">
        <v>116</v>
      </c>
      <c r="C104" s="2"/>
      <c r="D104" s="89"/>
      <c r="E104" s="56" t="s">
        <v>107</v>
      </c>
      <c r="F104" s="62"/>
      <c r="G104" s="90"/>
    </row>
    <row r="105" spans="3:7" s="1" customFormat="1" ht="15">
      <c r="C105" s="2"/>
      <c r="D105" s="56"/>
      <c r="E105" s="56"/>
      <c r="F105" s="62"/>
      <c r="G105" s="90"/>
    </row>
    <row r="106" spans="3:7" s="1" customFormat="1" ht="15">
      <c r="C106" s="2"/>
      <c r="D106" s="56"/>
      <c r="E106" s="56"/>
      <c r="F106" s="62"/>
      <c r="G106" s="90"/>
    </row>
    <row r="107" spans="2:7" s="1" customFormat="1" ht="15">
      <c r="B107" s="1" t="s">
        <v>108</v>
      </c>
      <c r="C107" s="2"/>
      <c r="D107" s="56"/>
      <c r="E107" s="56" t="s">
        <v>70</v>
      </c>
      <c r="F107" s="62"/>
      <c r="G107" s="90"/>
    </row>
    <row r="108" spans="2:7" s="1" customFormat="1" ht="15">
      <c r="B108" s="1" t="s">
        <v>109</v>
      </c>
      <c r="C108" s="2"/>
      <c r="D108" s="56"/>
      <c r="E108" s="56" t="s">
        <v>71</v>
      </c>
      <c r="F108" s="62"/>
      <c r="G108" s="90"/>
    </row>
    <row r="109" spans="2:7" s="1" customFormat="1" ht="15">
      <c r="B109" s="62"/>
      <c r="C109" s="2"/>
      <c r="D109" s="2"/>
      <c r="E109" s="62"/>
      <c r="F109" s="62"/>
      <c r="G109" s="90"/>
    </row>
    <row r="110" spans="4:7" s="1" customFormat="1" ht="15">
      <c r="D110" s="56"/>
      <c r="E110" s="88"/>
      <c r="G110" s="90"/>
    </row>
    <row r="111" spans="4:7" s="1" customFormat="1" ht="18" customHeight="1">
      <c r="D111" s="56"/>
      <c r="E111" s="56"/>
      <c r="G111" s="90"/>
    </row>
    <row r="112" spans="3:4" ht="15">
      <c r="C112" s="62"/>
      <c r="D112" s="62"/>
    </row>
    <row r="113" spans="3:4" ht="15">
      <c r="C113" s="62"/>
      <c r="D113" s="62"/>
    </row>
    <row r="114" spans="3:4" ht="15">
      <c r="C114" s="62"/>
      <c r="D114" s="62"/>
    </row>
    <row r="115" spans="3:4" ht="15">
      <c r="C115" s="62"/>
      <c r="D115" s="62"/>
    </row>
    <row r="116" spans="3:4" ht="15">
      <c r="C116" s="62"/>
      <c r="D116" s="62"/>
    </row>
    <row r="117" spans="3:4" ht="15">
      <c r="C117" s="62"/>
      <c r="D117" s="62"/>
    </row>
    <row r="118" spans="3:4" ht="15">
      <c r="C118" s="62"/>
      <c r="D118" s="62"/>
    </row>
    <row r="119" spans="3:4" ht="15">
      <c r="C119" s="62"/>
      <c r="D119" s="62"/>
    </row>
    <row r="120" spans="3:4" ht="15">
      <c r="C120" s="62"/>
      <c r="D120" s="62"/>
    </row>
    <row r="121" spans="3:4" ht="15">
      <c r="C121" s="62"/>
      <c r="D121" s="62"/>
    </row>
  </sheetData>
  <sheetProtection selectLockedCells="1" selectUnlockedCells="1"/>
  <mergeCells count="9">
    <mergeCell ref="E11:E12"/>
    <mergeCell ref="F11:F12"/>
    <mergeCell ref="D3:E3"/>
    <mergeCell ref="B90:C90"/>
    <mergeCell ref="B7:D7"/>
    <mergeCell ref="B9:D9"/>
    <mergeCell ref="B11:B12"/>
    <mergeCell ref="C11:C12"/>
    <mergeCell ref="D11:D12"/>
  </mergeCells>
  <printOptions/>
  <pageMargins left="0.2362204724409449" right="0.11811023622047245" top="0.1968503937007874" bottom="0.15748031496062992" header="0.15748031496062992" footer="0.11811023622047245"/>
  <pageSetup horizontalDpi="300" verticalDpi="300" orientation="landscape" paperSize="9" scale="68" r:id="rId1"/>
  <rowBreaks count="1" manualBreakCount="1">
    <brk id="62" max="8"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Iuliana DECU</cp:lastModifiedBy>
  <cp:lastPrinted>2018-07-18T07:12:43Z</cp:lastPrinted>
  <dcterms:created xsi:type="dcterms:W3CDTF">2017-01-05T12:19:04Z</dcterms:created>
  <dcterms:modified xsi:type="dcterms:W3CDTF">2018-07-18T09:47:23Z</dcterms:modified>
  <cp:category/>
  <cp:version/>
  <cp:contentType/>
  <cp:contentStatus/>
</cp:coreProperties>
</file>