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735" windowWidth="15480" windowHeight="6420" tabRatio="597" firstSheet="2" activeTab="6"/>
  </bookViews>
  <sheets>
    <sheet name="Anexa 1 administrare" sheetId="1" r:id="rId1"/>
    <sheet name="Anexa 2 infractiuni" sheetId="2" r:id="rId2"/>
    <sheet name="Anexa 2.2 contrav t.ileg" sheetId="3" r:id="rId3"/>
    <sheet name="Cap. III,IV,V alte infracţiuni" sheetId="4" r:id="rId4"/>
    <sheet name="Cap. III,IV,V alte contrav" sheetId="5" r:id="rId5"/>
    <sheet name="Cap. VI,VII ccml şi ins" sheetId="6" r:id="rId6"/>
    <sheet name="Memoriu TRIM IV" sheetId="7" r:id="rId7"/>
    <sheet name="Instr  infractiuni TRIM IV" sheetId="8" r:id="rId8"/>
    <sheet name="Anexa 1" sheetId="9" r:id="rId9"/>
    <sheet name="Anexa 2" sheetId="10" r:id="rId10"/>
  </sheets>
  <definedNames>
    <definedName name="_xlnm.Print_Titles" localSheetId="6">'Memoriu TRIM IV'!$10:$18</definedName>
    <definedName name="_xlnm.Print_Area" localSheetId="2">'Anexa 2.2 contrav t.ileg'!$A$1:$AE$24</definedName>
    <definedName name="_xlnm.Print_Area" localSheetId="5">'Cap. VI,VII ccml şi ins'!$A$1:$R$42</definedName>
    <definedName name="_xlnm.Print_Area" localSheetId="7">'Instr  infractiuni TRIM IV'!$A$1:$L$43</definedName>
    <definedName name="_xlnm.Print_Area" localSheetId="6">'Memoriu TRIM IV'!$A$1:$AD$133</definedName>
  </definedNames>
  <calcPr fullCalcOnLoad="1"/>
</workbook>
</file>

<file path=xl/sharedStrings.xml><?xml version="1.0" encoding="utf-8"?>
<sst xmlns="http://schemas.openxmlformats.org/spreadsheetml/2006/main" count="799" uniqueCount="331">
  <si>
    <t>Controlul îndeplinirii obligaţiilor proprietarilor de păduri privind administrarea, conform OUG nr. 139/2005 cu modificările şi completările ulterioare</t>
  </si>
  <si>
    <t>Nr. crt.</t>
  </si>
  <si>
    <t>Structură, judeţ</t>
  </si>
  <si>
    <t>ISJ             D. Silvică         OS al ICAS Structură proprie de ad-rare</t>
  </si>
  <si>
    <t>Total puse în posesie</t>
  </si>
  <si>
    <t>din care:</t>
  </si>
  <si>
    <t>Persoane fizice</t>
  </si>
  <si>
    <t>Persoane juridice</t>
  </si>
  <si>
    <t>din care cu contracte de:</t>
  </si>
  <si>
    <t>servicii silvice</t>
  </si>
  <si>
    <t>administrare</t>
  </si>
  <si>
    <t>total</t>
  </si>
  <si>
    <t>pază</t>
  </si>
  <si>
    <t>alte servicii</t>
  </si>
  <si>
    <t>I. Contracte încheiate - nr.</t>
  </si>
  <si>
    <t>TOTAL RNP + ICAS</t>
  </si>
  <si>
    <t>TOTAL struct.proprii</t>
  </si>
  <si>
    <t>TOTAL judeţ</t>
  </si>
  <si>
    <t xml:space="preserve">TOTAL raza ITRSV </t>
  </si>
  <si>
    <t>II. Suprafaţa aferentă contractelor încheiate - ha</t>
  </si>
  <si>
    <t xml:space="preserve">III. Contravenţii aplicate de ITRSV, MAPDR  pentru neasigurarea de către proprietari a serviciilor silvice/contractelor de administrare - nr. </t>
  </si>
  <si>
    <t xml:space="preserve">TOTAL propriu ITRSV </t>
  </si>
  <si>
    <t>III. Amenzi aplicate de ITRSV, MAPDR pentru neasigurarea de către proprietari a serviciilor silvice/contractelor de administrare - lei</t>
  </si>
  <si>
    <t xml:space="preserve">Nr. crt. </t>
  </si>
  <si>
    <t>ISJ           D. Silvică         OS al ICAS Structură proprie de ad-rare</t>
  </si>
  <si>
    <t>Număr</t>
  </si>
  <si>
    <t xml:space="preserve">Pagubă produsă   - lei </t>
  </si>
  <si>
    <t>Total</t>
  </si>
  <si>
    <t>Pd. Stat</t>
  </si>
  <si>
    <t>Pd. private ad-tate şi cu serv.s</t>
  </si>
  <si>
    <t>Pd. fără ad.şi ss</t>
  </si>
  <si>
    <t>Observaţii</t>
  </si>
  <si>
    <t>Infracţiunii silvice prin t. ilegale</t>
  </si>
  <si>
    <t>Suprafeţe afectate (ha)</t>
  </si>
  <si>
    <t>Volum aferent arbori tăiaţi ilegal - mc</t>
  </si>
  <si>
    <t xml:space="preserve">Valoare aferentă arbori tăiaţi ilegal - lei </t>
  </si>
  <si>
    <t>Prin tăiere la ras</t>
  </si>
  <si>
    <t>Prin brăcuire</t>
  </si>
  <si>
    <t>Controale de fond - nr.</t>
  </si>
  <si>
    <t xml:space="preserve">Contravenţii silvice </t>
  </si>
  <si>
    <t>Nr.</t>
  </si>
  <si>
    <t>Volum arbori tăiaţi ilegal - mc</t>
  </si>
  <si>
    <t xml:space="preserve">Valoare arbori tăiaţi ilegal - lei </t>
  </si>
  <si>
    <t>Contravenţii t.ileg.- nr.</t>
  </si>
  <si>
    <t>Valoare amenzi contravenţii t.ileg.  - lei</t>
  </si>
  <si>
    <t>crt.</t>
  </si>
  <si>
    <t xml:space="preserve">   Ca număr de controale se raportează  numărul de acţiuni, nu cel al obiectivelor controlate. Nu se raportează separat pentru fiecare membru în cazul echipei de control. </t>
  </si>
  <si>
    <t xml:space="preserve">   Numărul de controale se referă inclusiv şi la cele în care se constată elementele constitutive ale infracţiunilor pentru care se fac sesizări penale.</t>
  </si>
  <si>
    <t xml:space="preserve">   Numărul de contravenţii corespunde cu nr. încadrărilor consemnate în procesul verbal de constatare al echipei de control, dacă în acelaşi p.v. de constatare </t>
  </si>
  <si>
    <t xml:space="preserve">au fost aplicate mai mule contravenţii. Nu se raportează separat pentru fiecare membru în cazul echipei de control. </t>
  </si>
  <si>
    <t xml:space="preserve">Structur[, Judeţ   /   ITRSV </t>
  </si>
  <si>
    <t>Controale privind păşunatul abuziv - nr.</t>
  </si>
  <si>
    <t>Controale pt. prevenirea incendiilor în păduri - nr</t>
  </si>
  <si>
    <t>Controale privind reducerea şi ocuparea supraf. pădurilor - nr.</t>
  </si>
  <si>
    <t>Alte controale privind …………………… - nr</t>
  </si>
  <si>
    <t>Contravenţii privind păşunatul abuziv - nr.</t>
  </si>
  <si>
    <t>Valoare amenzi pentru păşunat abuziv</t>
  </si>
  <si>
    <t>Contravenţii privind  incendiile în păduri - nr.</t>
  </si>
  <si>
    <t xml:space="preserve">Valoare amenzi privind incendiile în păduri </t>
  </si>
  <si>
    <t>Contravenţii privind  reducerea şi ocuparea supraf. pădurilor - nr.</t>
  </si>
  <si>
    <t>Valoare amenzi privind reducerea şi ocuparea supraf. pădurilor - nr.</t>
  </si>
  <si>
    <t>Alte contravenţii privind ………………….. - nr.</t>
  </si>
  <si>
    <t>Valoare amenzi privind ………………...….. - nr.</t>
  </si>
  <si>
    <t>Contravenţii privind păşunatul abuziv*</t>
  </si>
  <si>
    <t>Contravenţii privind incendiile în păduri*</t>
  </si>
  <si>
    <t>Contravenţii privind reducerea şi ocuparea suprafeţei pădurilor*</t>
  </si>
  <si>
    <t>Alte contravenţii pentru nerespectarea regimului silvic*</t>
  </si>
  <si>
    <t>*NOTĂ:</t>
  </si>
  <si>
    <t>Suprafaţă afectată - ha</t>
  </si>
  <si>
    <t xml:space="preserve">    Infracţiuni  privind păşunatul abuziv</t>
  </si>
  <si>
    <t xml:space="preserve">    Infracţiuni  privind reducerea şi ocuparea suprafeţei pădurilor</t>
  </si>
  <si>
    <t>Infracţiuni silvice privind incendierea de păduri</t>
  </si>
  <si>
    <t>Regenerarea pădurilor proprietate privată conform prevederilor Codului Silvic</t>
  </si>
  <si>
    <t>ISJ/ITRSV</t>
  </si>
  <si>
    <t>Judeţ</t>
  </si>
  <si>
    <t>Proprietar</t>
  </si>
  <si>
    <t>Somatii transmise</t>
  </si>
  <si>
    <t>Devize transmise</t>
  </si>
  <si>
    <t>Devize acceptate</t>
  </si>
  <si>
    <t>Devize contestate</t>
  </si>
  <si>
    <t>Sanct. L31 art.3 lit.g</t>
  </si>
  <si>
    <t>S. Impad. (ha)</t>
  </si>
  <si>
    <t>Obs.</t>
  </si>
  <si>
    <t>Supr. (ha)</t>
  </si>
  <si>
    <t>Supr.(ha)</t>
  </si>
  <si>
    <t>Val. amenzi (lei)</t>
  </si>
  <si>
    <t>P.Fizice</t>
  </si>
  <si>
    <t>P.Juridice</t>
  </si>
  <si>
    <t>Total judeţ</t>
  </si>
  <si>
    <t>Total ITRSV</t>
  </si>
  <si>
    <t>NOTA: În cazul mai multor somaţii transmise către aceeaşi persoană se va efectua o singură înregistrare.</t>
  </si>
  <si>
    <t>Controlul circulaţiei materialelor lemnoase</t>
  </si>
  <si>
    <t>Controlul depozitelor, centrelor de comercializare, instalaţiilor de debitat etc.</t>
  </si>
  <si>
    <t>Controale  (nr)</t>
  </si>
  <si>
    <t>Contravenţii (nr)</t>
  </si>
  <si>
    <t xml:space="preserve">Valoare amenzi   (lei) </t>
  </si>
  <si>
    <t>Total confiscări în depozite, centre comercializ., instalaţii de debitat etc.</t>
  </si>
  <si>
    <t>din care</t>
  </si>
  <si>
    <t xml:space="preserve"> Confiscări fizice</t>
  </si>
  <si>
    <t xml:space="preserve"> Confiscări contravalorice</t>
  </si>
  <si>
    <t>executate</t>
  </si>
  <si>
    <t>Sort. l.rot. şi ecaris. (mc)</t>
  </si>
  <si>
    <t>Cherestele   (mc)</t>
  </si>
  <si>
    <t>L. foc (mc)</t>
  </si>
  <si>
    <t>Pomi de Crăciun (buc)</t>
  </si>
  <si>
    <t>nr.</t>
  </si>
  <si>
    <t>mc</t>
  </si>
  <si>
    <t xml:space="preserve">   La observaţii se vor raporta aspecte deosebite (agresiuni, ultraje asupra personalului silvic; instalaţii de debitat sigilate, etc.)</t>
  </si>
  <si>
    <t xml:space="preserve">                       Controlul circulaţiei materialelor lemnoase*</t>
  </si>
  <si>
    <t>Controlul instalaţiilor de debitat, al depozitelor, centrelor de comercializare şi altor asemenea*</t>
  </si>
  <si>
    <t>Nr, crt.</t>
  </si>
  <si>
    <t>Specificări</t>
  </si>
  <si>
    <t>Control propriu DS şi OS al ICAS</t>
  </si>
  <si>
    <t>Control propriu structuri silvice de ad-rare</t>
  </si>
  <si>
    <t>Total control propriu ISJ</t>
  </si>
  <si>
    <t>din care în:</t>
  </si>
  <si>
    <t>Cap. I.  Administrarea pădurilor</t>
  </si>
  <si>
    <t xml:space="preserve"> - proprietate publică de stat </t>
  </si>
  <si>
    <t xml:space="preserve"> - proprietate publică a unităţilor administrativ-teritoriale</t>
  </si>
  <si>
    <t xml:space="preserve"> - proprietate privată a unităţilor de cult, învăţământ, a Academiei Române etc</t>
  </si>
  <si>
    <t xml:space="preserve"> - proprietate privată indiviză a formelor asociative</t>
  </si>
  <si>
    <t xml:space="preserve"> - proprietate privată a persoanelor fizice</t>
  </si>
  <si>
    <t>Vegetaţie forestieră din afara fondului forestier</t>
  </si>
  <si>
    <t>Nr. retrageri de autorizaţii de funcţionare a structurilor silvice proprii de ad-rare</t>
  </si>
  <si>
    <t xml:space="preserve">Nr. contravenţii aplicate de ITRSV pt. neasig. contracte ad-rare/servicii </t>
  </si>
  <si>
    <t>Controale în pd (de fond, parţiale, integritatea pd., păşunat, PSI) - Nr. TOTAL</t>
  </si>
  <si>
    <t>Nr. infracţiuni tăieri de arbori</t>
  </si>
  <si>
    <t>Nr. infracţiuni folosire ilegală a ciocanului silvic</t>
  </si>
  <si>
    <t>Nr. contravenţii tăieri de arbori</t>
  </si>
  <si>
    <t>Volum tăiat ilegal TOTAL - din care ( mc )</t>
  </si>
  <si>
    <t>din infracţiuni</t>
  </si>
  <si>
    <t>din contravenţii</t>
  </si>
  <si>
    <t>acordat risc normal</t>
  </si>
  <si>
    <t>nejustificat</t>
  </si>
  <si>
    <t>Valoarea pagubelor din tăieri ilegale TOTAL - din care ( lei )</t>
  </si>
  <si>
    <t>din infracţiuni, inclusiv prin folosirea ilegală a ciocanului silvic</t>
  </si>
  <si>
    <t>nejustificat şi imputat</t>
  </si>
  <si>
    <t>Cap. III.    Păşunatul abuziv</t>
  </si>
  <si>
    <t>Nr. infracţiuni păşunat abuziv</t>
  </si>
  <si>
    <t>Nr. contravenţii păşunat abuziv</t>
  </si>
  <si>
    <t>Valoarea pagubelor din păşunat abuziv TOTAL - din care ( lei )</t>
  </si>
  <si>
    <t>Cap. IV.   Incendierea pădurilor</t>
  </si>
  <si>
    <t>Nr. infracţiuni de incendiere a pădurilor</t>
  </si>
  <si>
    <t>Nr. contravenţii de incendiere a pădurilor</t>
  </si>
  <si>
    <t>Valoarea pagubelor din incendierea pădurilor TOTAL - din care ( lei )</t>
  </si>
  <si>
    <t>Cap. V.   Integritatea şi permanenţa pădurilor</t>
  </si>
  <si>
    <t>Nr. infracţiuni de red. şi ocupare a supr. pădurilor</t>
  </si>
  <si>
    <t>Nr. contravenţii de red. şi ocupare a supr. pădurilor</t>
  </si>
  <si>
    <t>Valoarea pagubelor din red. şi ocup. supr. pădurilor TOTAL - d.care ( lei )</t>
  </si>
  <si>
    <t>Nr. contravenţii de neexecutare a lucrărilor de regenerare a pădurilor</t>
  </si>
  <si>
    <t>Cap. VI.   Controlul circulaţiei materialului lemnos</t>
  </si>
  <si>
    <t>Controlul circulaţiei materialului lemnos. Nr. acţiuni TOTAL</t>
  </si>
  <si>
    <t>Infracţiuni constatate TOTAL</t>
  </si>
  <si>
    <t>Contravenţii constatate TOTAL</t>
  </si>
  <si>
    <t xml:space="preserve">Material lemnos confiscat TOTAL - din care (mc) </t>
  </si>
  <si>
    <t>cherestea</t>
  </si>
  <si>
    <t>lemn de foc</t>
  </si>
  <si>
    <t>Pomi de Crăciun confiscaţi - buc.</t>
  </si>
  <si>
    <t>Controlul instalaţiilor de debitat, depozitelor etc. - Nr. acţiuni TOTAL</t>
  </si>
  <si>
    <t xml:space="preserve">Material lemnos confiscat fizic TOTAL - din care (mc) </t>
  </si>
  <si>
    <t xml:space="preserve">Mat. lemn. care nu se găseşte confiscat contravaloric TOTAL - d.care (mc) </t>
  </si>
  <si>
    <t>Cap. VIII.  Inspecţii şi controale finalizate prin rapoarte şi note</t>
  </si>
  <si>
    <t xml:space="preserve"> Inspecţii şi controale finalizate prin rapoarte şi note - nr. TOTAL, din care:</t>
  </si>
  <si>
    <t xml:space="preserve"> Inspecţii şi controale tematice programate</t>
  </si>
  <si>
    <t>de la preşedinţie</t>
  </si>
  <si>
    <t>de la parlament</t>
  </si>
  <si>
    <t>de la guvern / instituţii şi autorităţi publice centrale</t>
  </si>
  <si>
    <t>de la instituţii şi autorităţi publice locale</t>
  </si>
  <si>
    <t>de la persoane fizice şi juridice</t>
  </si>
  <si>
    <t xml:space="preserve">Cap. IX.  Sancţionarea disciplinară şi administrativă </t>
  </si>
  <si>
    <t>Sancţiuni aplicate - nr. TOTAL, din care:</t>
  </si>
  <si>
    <t xml:space="preserve"> cu desfacerea contractului de muncă /retragerea autorizaţiei de practică</t>
  </si>
  <si>
    <t>cu suspendarea contractului de muncă / suspendarea autorizaţiei de practică</t>
  </si>
  <si>
    <t>Penalizări aplicate - număr</t>
  </si>
  <si>
    <t>valoare - lei</t>
  </si>
  <si>
    <t>Total infracţiuni constatate      (nr)</t>
  </si>
  <si>
    <t>Dosare în curs de soluţionare</t>
  </si>
  <si>
    <t>Dosare finalizate</t>
  </si>
  <si>
    <t>Total       (nr)</t>
  </si>
  <si>
    <t>Trimise la IPJ       (nr)</t>
  </si>
  <si>
    <t>Trimise la Parchet    (nr)</t>
  </si>
  <si>
    <t>Trimise în instanţă   (nr)</t>
  </si>
  <si>
    <t>Notă: Situaţia se ţine pe cumulat, de la începutul anului calendaristic.</t>
  </si>
  <si>
    <t>A nu se confunda numărul infracţiunilor, respectiv al dosarelor, cu numărul infractorilor.</t>
  </si>
  <si>
    <t>Anexa 1</t>
  </si>
  <si>
    <t>Anexa 2.1</t>
  </si>
  <si>
    <t>Anexa 2.1.1</t>
  </si>
  <si>
    <t>Anexa 2.2</t>
  </si>
  <si>
    <t>Anexa 3.1</t>
  </si>
  <si>
    <t>Anexa 4.1</t>
  </si>
  <si>
    <t>Anexa 5.1</t>
  </si>
  <si>
    <t>Anexa 3.2</t>
  </si>
  <si>
    <t>Anexa 4.2</t>
  </si>
  <si>
    <t>Anexa 5.2</t>
  </si>
  <si>
    <t>Anexa 5.3</t>
  </si>
  <si>
    <t>Anexa 5.4</t>
  </si>
  <si>
    <t>Anexa 6.2</t>
  </si>
  <si>
    <t>Anexa 7.2</t>
  </si>
  <si>
    <t xml:space="preserve"> Confiscări de material  lemnos abandonat</t>
  </si>
  <si>
    <t xml:space="preserve">au fost aplicate mai multe contravenţii. Nu se raportează separat pentru fiecare membru în cazul echipei de control. </t>
  </si>
  <si>
    <t xml:space="preserve">   Ca număr de controale se raportează  numărul de acţiuni, nu cel al obiectivelor controlate.</t>
  </si>
  <si>
    <t xml:space="preserve">   Nu se raportează separat pentru fiecare membru în cazul echipei de control.</t>
  </si>
  <si>
    <t>Persoana implicată şi funcţia</t>
  </si>
  <si>
    <t>Data producerii</t>
  </si>
  <si>
    <t>Localitate</t>
  </si>
  <si>
    <t>Descriere</t>
  </si>
  <si>
    <t>Mod soluţionare</t>
  </si>
  <si>
    <t>Eveniment</t>
  </si>
  <si>
    <t>Sancţiuni aprobate - nr. TOTAL, din care:</t>
  </si>
  <si>
    <t>Penalizări aprobate - număr</t>
  </si>
  <si>
    <t>Cap. II.  Sustrageri de arbori</t>
  </si>
  <si>
    <t>lemn de lucru</t>
  </si>
  <si>
    <t>Contravenţii pentru tăierea ilegală de arbori sau ruperea, scoaterea din rădăcini etc.</t>
  </si>
  <si>
    <t>Amendă penală        (nr)</t>
  </si>
  <si>
    <t>material abandonat</t>
  </si>
  <si>
    <t>N.U.P.+S.U.P.     (nr)</t>
  </si>
  <si>
    <t>Judeţul Hunedoara</t>
  </si>
  <si>
    <t>Judeţul Timiş</t>
  </si>
  <si>
    <t xml:space="preserve">Total judeţul </t>
  </si>
  <si>
    <t>Total judeţul</t>
  </si>
  <si>
    <t xml:space="preserve"> - proprietate privată a persoanelor juridice</t>
  </si>
  <si>
    <t>Cap.VII. Controlul instalatiilor,depoz.etc</t>
  </si>
  <si>
    <t>Controale de exploatare - Nr. acţiuni TOTAL</t>
  </si>
  <si>
    <t xml:space="preserve"> Inspecţii şi controale urmare a sesizărillor, petiţiilor, memoriilor,etc, din care:</t>
  </si>
  <si>
    <t>Judeţul Caraş Severin</t>
  </si>
  <si>
    <t xml:space="preserve">                                     Str. Mihail Kogălniceanu nr.6, Timişoara, cod 300125, Jud. Timiş</t>
  </si>
  <si>
    <t xml:space="preserve"> </t>
  </si>
  <si>
    <t>Nr.crt.</t>
  </si>
  <si>
    <t>Judeţ 
Zona de risc</t>
  </si>
  <si>
    <t>Structura de control ISV</t>
  </si>
  <si>
    <t>Volum arbori tăiaţi ilegal mc</t>
  </si>
  <si>
    <t>Deţinători</t>
  </si>
  <si>
    <t>RNP şi RAL</t>
  </si>
  <si>
    <t>OSP</t>
  </si>
  <si>
    <t>Cu 
contracte</t>
  </si>
  <si>
    <t>Fără 
contracte</t>
  </si>
  <si>
    <t>TM</t>
  </si>
  <si>
    <t>HD</t>
  </si>
  <si>
    <t>CS</t>
  </si>
  <si>
    <t>Centralizatorul suprafeţelor cu tăieri ilegale de arbori</t>
  </si>
  <si>
    <t>Anul</t>
  </si>
  <si>
    <t>Suprafeţe cu tăieri ilegale (ha)</t>
  </si>
  <si>
    <t>Prin tăieri la ras</t>
  </si>
  <si>
    <t>1991
 la 2005</t>
  </si>
  <si>
    <t>Timiş</t>
  </si>
  <si>
    <t>Total Judeţ</t>
  </si>
  <si>
    <t>Hunedoara</t>
  </si>
  <si>
    <t>Caraş - Severin</t>
  </si>
  <si>
    <t>Suprafaţă regenerată</t>
  </si>
  <si>
    <t>Suprafaţă predată O.S. Baia de Criş ca
 urmare a anulării unui titlu de proprietate</t>
  </si>
  <si>
    <t>Suprafaţă scoasă din fond forestier prin 
aprobări legale</t>
  </si>
  <si>
    <t>TOTAL judeţ HD</t>
  </si>
  <si>
    <t>TOTAL judeţ TM</t>
  </si>
  <si>
    <t>TOTAL judeţ CS</t>
  </si>
  <si>
    <t>regenerată natural</t>
  </si>
  <si>
    <t>ing. Pogan Nicolae</t>
  </si>
  <si>
    <t>Inspector Şef</t>
  </si>
  <si>
    <t>Întocmit</t>
  </si>
  <si>
    <t xml:space="preserve"> Confiscări din contravenţii</t>
  </si>
  <si>
    <t>]</t>
  </si>
  <si>
    <t>Suprafaţa pădurilor (ha) - total, din care</t>
  </si>
  <si>
    <t>Valoare amenzi încasate pt. contravenţii neasig. Contracte ad-rare/servicii - lei</t>
  </si>
  <si>
    <t>Valoare amenzi aplicate pt. contravenţii neasig. contracte ad-rare/servicii -lei</t>
  </si>
  <si>
    <t>Valoarea amenzilor aplicate pt. contravenţii tăieri de arbori ( lei )</t>
  </si>
  <si>
    <t>Valoarea amenzilor încasate pt. contravenţii tăieri de arbori ( lei )</t>
  </si>
  <si>
    <t>Valoarea amenzilor  încasate pt. contravenţii păşunat abuziv ( lei )</t>
  </si>
  <si>
    <t>Valoarea amenzilor  aplicate pt. contravenţii păşunat abuziv ( lei )</t>
  </si>
  <si>
    <t>Valoarea amenzilor aplicate pt. contravenţii privind incendiile ( lei )</t>
  </si>
  <si>
    <t>Valoarea amenzilor încasate pt. contravenţii privind incendiile ( lei )</t>
  </si>
  <si>
    <t>Valoarea amenzilor încasate pt. red. şi ocup. supr. pădurilor ( lei )</t>
  </si>
  <si>
    <t>Valoarea amenzilor aplicate pt. red. şi ocup. supr. pădurilor ( lei )</t>
  </si>
  <si>
    <t>Valoarea amenzilor aplicate pt. neexecutarea lucrărilor de regenerare a pădurilor ( lei )</t>
  </si>
  <si>
    <t>Valoarea amenzilor încasate pt. neexecutarea lucrărilor de regenerare a pădurilor ( lei )</t>
  </si>
  <si>
    <t xml:space="preserve">Valoarea amenzilor aplicate TOTAL - lei </t>
  </si>
  <si>
    <t xml:space="preserve">Valoarea amenzilor încasate TOTAL - lei </t>
  </si>
  <si>
    <t xml:space="preserve">Valoarea amenzilor aplicate TOTAL -  lei </t>
  </si>
  <si>
    <t xml:space="preserve">Valoarea amenzilor încasate TOTAL -  lei </t>
  </si>
  <si>
    <t>Contravenţii aplicate personalului silvic - nr.</t>
  </si>
  <si>
    <t>Valoarea amenzilor aplicate - lei</t>
  </si>
  <si>
    <t>Valoarea amenzilor încasate - lei</t>
  </si>
  <si>
    <t>Infracţiuni pentru neexecutarea lucrărilor de regenerare a pădurilor</t>
  </si>
  <si>
    <t>Suprafaţă regenerată natural</t>
  </si>
  <si>
    <t>125 ha regenerate natural</t>
  </si>
  <si>
    <t>10 ha regenerate natural</t>
  </si>
  <si>
    <t>8 ha regenerate natural</t>
  </si>
  <si>
    <t>TOTAL propriu CRSC</t>
  </si>
  <si>
    <t xml:space="preserve">Structură, Judeţ  /  CRSC </t>
  </si>
  <si>
    <t>TOTAL raza CRSC</t>
  </si>
  <si>
    <t xml:space="preserve">TOTAL raza CRSC </t>
  </si>
  <si>
    <t>Structură, Judeţ  / CRSC</t>
  </si>
  <si>
    <t>Structur[, Judeţ   /   CRSC</t>
  </si>
  <si>
    <t xml:space="preserve">Structur[, Judeţ   /  CRSC </t>
  </si>
  <si>
    <t>Structur[, Judeţ   /  CRSC</t>
  </si>
  <si>
    <t>Structură, Judeţ   /  CRSC</t>
  </si>
  <si>
    <t>Structură, Judeţ   /   CRSC</t>
  </si>
  <si>
    <t>Structură, Judeţ  /  CRSC</t>
  </si>
  <si>
    <t>Ing. Pogan Nicolae</t>
  </si>
  <si>
    <t>Intocmit</t>
  </si>
  <si>
    <t>Structură, judeţ, Garda Forestieră</t>
  </si>
  <si>
    <t>TOTAL raza Garda TM</t>
  </si>
  <si>
    <t>Garda Forestieră Timişoara</t>
  </si>
  <si>
    <t>GF/Judeţul</t>
  </si>
  <si>
    <t>Total G.F. Timişoara</t>
  </si>
  <si>
    <t>G.F.Timişoara</t>
  </si>
  <si>
    <t>GF TM</t>
  </si>
  <si>
    <t>TOTAL propriu Garda</t>
  </si>
  <si>
    <t>TOTAL raza GF</t>
  </si>
  <si>
    <t xml:space="preserve">                                      GARDA FORESTIERĂ TIMIȘOARA</t>
  </si>
  <si>
    <t xml:space="preserve">                                     Tel. 0256/294897; Fax: 0256/205511; e-mail:crcsctm@yahoo.ro </t>
  </si>
  <si>
    <t>TOTAL raza GF Timișoara</t>
  </si>
  <si>
    <t>Total control propriu GF Timișoara</t>
  </si>
  <si>
    <t>Control propriu GFJ</t>
  </si>
  <si>
    <t>Control propriu GF</t>
  </si>
  <si>
    <t>Structură, judeţ, GF Timișoara</t>
  </si>
  <si>
    <t>GFJ TM</t>
  </si>
  <si>
    <t>GFJ HD</t>
  </si>
  <si>
    <t>GFJ CS</t>
  </si>
  <si>
    <t>GFJ                     D. Silvică         OS al ICAS Structură proprie de ad-rare</t>
  </si>
  <si>
    <t xml:space="preserve"> Faur Ioan</t>
  </si>
  <si>
    <t>Faur Ioan</t>
  </si>
  <si>
    <t>G.F.J.TIMIŞ</t>
  </si>
  <si>
    <t>G.F.J. CARAŞ SEVERIN</t>
  </si>
  <si>
    <t>G.F.J. HUNEDOARA</t>
  </si>
  <si>
    <r>
      <t xml:space="preserve">Anexa A   </t>
    </r>
    <r>
      <rPr>
        <b/>
        <sz val="12"/>
        <rFont val="Times New Roman"/>
        <family val="1"/>
      </rPr>
      <t xml:space="preserve">         MEMORIU DE RAPORTARE A ACTIVITĂŢII DE CONTROL ŞI PAZĂ LA TRIM. IV 2016  GARDA FORESTIERĂ TIMIȘOARA</t>
    </r>
  </si>
  <si>
    <t>Infracţiuni  prin folosirea ilegală a ciocanului silvic la trim. IV 2016</t>
  </si>
  <si>
    <t>Anexa B.                                     Situaţia instrumentării infracţiunilor constatate în trimestrul IV 2016</t>
  </si>
  <si>
    <t>Anexa C.                          Cazuri privind insultarea, agresarea şi ultragierea personalului silvic în trimestrul IV 2016</t>
  </si>
  <si>
    <t>Trim IV 2016</t>
  </si>
  <si>
    <t>Raportare trimestrială (cumulat) a tăierilor ilegale în anul 2016, trim IV</t>
  </si>
  <si>
    <t>Infracţiuni silvice prin tăieri ilegale la trim IV 2016</t>
  </si>
  <si>
    <t>Nr.  505/18.01.20176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</si>
</sst>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0.000"/>
    <numFmt numFmtId="183" formatCode="0.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20"/>
      <name val="Arial"/>
      <family val="2"/>
    </font>
    <font>
      <b/>
      <sz val="20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0" borderId="2" applyNumberFormat="0" applyFill="0" applyAlignment="0" applyProtection="0"/>
    <xf numFmtId="0" fontId="60" fillId="28" borderId="0" applyNumberFormat="0" applyBorder="0" applyAlignment="0" applyProtection="0"/>
    <xf numFmtId="0" fontId="61" fillId="27" borderId="3" applyNumberFormat="0" applyAlignment="0" applyProtection="0"/>
    <xf numFmtId="0" fontId="6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180" fontId="4" fillId="0" borderId="11" xfId="0" applyNumberFormat="1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80" fontId="4" fillId="0" borderId="12" xfId="0" applyNumberFormat="1" applyFont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/>
      <protection/>
    </xf>
    <xf numFmtId="1" fontId="4" fillId="0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1" fontId="7" fillId="0" borderId="11" xfId="0" applyNumberFormat="1" applyFont="1" applyFill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5" fillId="0" borderId="13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181" fontId="6" fillId="0" borderId="11" xfId="0" applyNumberFormat="1" applyFont="1" applyFill="1" applyBorder="1" applyAlignment="1" applyProtection="1">
      <alignment/>
      <protection locked="0"/>
    </xf>
    <xf numFmtId="181" fontId="4" fillId="0" borderId="11" xfId="0" applyNumberFormat="1" applyFont="1" applyBorder="1" applyAlignment="1" applyProtection="1">
      <alignment/>
      <protection locked="0"/>
    </xf>
    <xf numFmtId="1" fontId="4" fillId="0" borderId="11" xfId="0" applyNumberFormat="1" applyFont="1" applyFill="1" applyBorder="1" applyAlignment="1" applyProtection="1">
      <alignment/>
      <protection locked="0"/>
    </xf>
    <xf numFmtId="181" fontId="4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80" fontId="4" fillId="0" borderId="14" xfId="0" applyNumberFormat="1" applyFont="1" applyFill="1" applyBorder="1" applyAlignment="1" applyProtection="1">
      <alignment horizontal="center"/>
      <protection/>
    </xf>
    <xf numFmtId="180" fontId="4" fillId="0" borderId="15" xfId="0" applyNumberFormat="1" applyFont="1" applyFill="1" applyBorder="1" applyAlignment="1" applyProtection="1">
      <alignment/>
      <protection/>
    </xf>
    <xf numFmtId="1" fontId="4" fillId="0" borderId="15" xfId="0" applyNumberFormat="1" applyFont="1" applyFill="1" applyBorder="1" applyAlignment="1" applyProtection="1">
      <alignment/>
      <protection/>
    </xf>
    <xf numFmtId="181" fontId="6" fillId="0" borderId="15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181" fontId="6" fillId="0" borderId="15" xfId="0" applyNumberFormat="1" applyFont="1" applyFill="1" applyBorder="1" applyAlignment="1" applyProtection="1">
      <alignment/>
      <protection locked="0"/>
    </xf>
    <xf numFmtId="181" fontId="4" fillId="0" borderId="15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0" fontId="4" fillId="0" borderId="17" xfId="0" applyNumberFormat="1" applyFont="1" applyBorder="1" applyAlignment="1" applyProtection="1">
      <alignment horizontal="center"/>
      <protection/>
    </xf>
    <xf numFmtId="181" fontId="6" fillId="0" borderId="11" xfId="0" applyNumberFormat="1" applyFont="1" applyFill="1" applyBorder="1" applyAlignment="1">
      <alignment/>
    </xf>
    <xf numFmtId="0" fontId="0" fillId="0" borderId="18" xfId="0" applyBorder="1" applyAlignment="1">
      <alignment/>
    </xf>
    <xf numFmtId="181" fontId="4" fillId="0" borderId="11" xfId="0" applyNumberFormat="1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0" fontId="4" fillId="0" borderId="19" xfId="0" applyNumberFormat="1" applyFont="1" applyBorder="1" applyAlignment="1" applyProtection="1">
      <alignment horizontal="center"/>
      <protection/>
    </xf>
    <xf numFmtId="180" fontId="5" fillId="0" borderId="10" xfId="0" applyNumberFormat="1" applyFont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 locked="0"/>
    </xf>
    <xf numFmtId="181" fontId="4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Fill="1" applyBorder="1" applyAlignment="1" applyProtection="1">
      <alignment/>
      <protection locked="0"/>
    </xf>
    <xf numFmtId="181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1" fontId="7" fillId="0" borderId="17" xfId="0" applyNumberFormat="1" applyFont="1" applyFill="1" applyBorder="1" applyAlignment="1" applyProtection="1">
      <alignment/>
      <protection/>
    </xf>
    <xf numFmtId="1" fontId="4" fillId="0" borderId="18" xfId="0" applyNumberFormat="1" applyFont="1" applyBorder="1" applyAlignment="1" applyProtection="1">
      <alignment/>
      <protection/>
    </xf>
    <xf numFmtId="181" fontId="4" fillId="0" borderId="21" xfId="0" applyNumberFormat="1" applyFont="1" applyBorder="1" applyAlignment="1" applyProtection="1">
      <alignment/>
      <protection locked="0"/>
    </xf>
    <xf numFmtId="181" fontId="7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Border="1" applyAlignment="1" applyProtection="1">
      <alignment/>
      <protection locked="0"/>
    </xf>
    <xf numFmtId="181" fontId="4" fillId="0" borderId="17" xfId="0" applyNumberFormat="1" applyFont="1" applyBorder="1" applyAlignment="1" applyProtection="1">
      <alignment/>
      <protection locked="0"/>
    </xf>
    <xf numFmtId="1" fontId="7" fillId="0" borderId="22" xfId="0" applyNumberFormat="1" applyFont="1" applyFill="1" applyBorder="1" applyAlignment="1" applyProtection="1">
      <alignment/>
      <protection/>
    </xf>
    <xf numFmtId="1" fontId="4" fillId="0" borderId="21" xfId="0" applyNumberFormat="1" applyFont="1" applyBorder="1" applyAlignment="1" applyProtection="1">
      <alignment/>
      <protection/>
    </xf>
    <xf numFmtId="181" fontId="4" fillId="0" borderId="22" xfId="0" applyNumberFormat="1" applyFont="1" applyBorder="1" applyAlignment="1" applyProtection="1">
      <alignment/>
      <protection locked="0"/>
    </xf>
    <xf numFmtId="1" fontId="7" fillId="0" borderId="19" xfId="0" applyNumberFormat="1" applyFont="1" applyFill="1" applyBorder="1" applyAlignment="1" applyProtection="1">
      <alignment/>
      <protection/>
    </xf>
    <xf numFmtId="1" fontId="4" fillId="0" borderId="20" xfId="0" applyNumberFormat="1" applyFont="1" applyBorder="1" applyAlignment="1" applyProtection="1">
      <alignment/>
      <protection/>
    </xf>
    <xf numFmtId="181" fontId="7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Border="1" applyAlignment="1" applyProtection="1">
      <alignment/>
      <protection locked="0"/>
    </xf>
    <xf numFmtId="181" fontId="4" fillId="0" borderId="19" xfId="0" applyNumberFormat="1" applyFont="1" applyBorder="1" applyAlignment="1" applyProtection="1">
      <alignment/>
      <protection locked="0"/>
    </xf>
    <xf numFmtId="1" fontId="7" fillId="0" borderId="23" xfId="0" applyNumberFormat="1" applyFont="1" applyFill="1" applyBorder="1" applyAlignment="1" applyProtection="1">
      <alignment/>
      <protection/>
    </xf>
    <xf numFmtId="1" fontId="4" fillId="0" borderId="24" xfId="0" applyNumberFormat="1" applyFont="1" applyBorder="1" applyAlignment="1" applyProtection="1">
      <alignment/>
      <protection/>
    </xf>
    <xf numFmtId="181" fontId="4" fillId="0" borderId="23" xfId="0" applyNumberFormat="1" applyFont="1" applyBorder="1" applyAlignment="1" applyProtection="1">
      <alignment/>
      <protection locked="0"/>
    </xf>
    <xf numFmtId="181" fontId="4" fillId="0" borderId="24" xfId="0" applyNumberFormat="1" applyFont="1" applyBorder="1" applyAlignment="1" applyProtection="1">
      <alignment/>
      <protection locked="0"/>
    </xf>
    <xf numFmtId="180" fontId="4" fillId="0" borderId="17" xfId="0" applyNumberFormat="1" applyFont="1" applyFill="1" applyBorder="1" applyAlignment="1" applyProtection="1">
      <alignment horizontal="center"/>
      <protection/>
    </xf>
    <xf numFmtId="180" fontId="4" fillId="0" borderId="19" xfId="0" applyNumberFormat="1" applyFont="1" applyFill="1" applyBorder="1" applyAlignment="1" applyProtection="1">
      <alignment horizontal="center"/>
      <protection/>
    </xf>
    <xf numFmtId="181" fontId="4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180" fontId="1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180" fontId="4" fillId="0" borderId="25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180" fontId="4" fillId="0" borderId="15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0" xfId="48" applyFont="1" applyFill="1" applyBorder="1">
      <alignment/>
      <protection/>
    </xf>
    <xf numFmtId="0" fontId="12" fillId="0" borderId="2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/>
    </xf>
    <xf numFmtId="0" fontId="12" fillId="35" borderId="0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" fontId="11" fillId="0" borderId="11" xfId="0" applyNumberFormat="1" applyFont="1" applyBorder="1" applyAlignment="1" applyProtection="1">
      <alignment horizontal="center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1" fontId="14" fillId="0" borderId="11" xfId="0" applyNumberFormat="1" applyFont="1" applyBorder="1" applyAlignment="1" applyProtection="1">
      <alignment horizontal="center"/>
      <protection/>
    </xf>
    <xf numFmtId="180" fontId="14" fillId="0" borderId="11" xfId="0" applyNumberFormat="1" applyFont="1" applyBorder="1" applyAlignment="1" applyProtection="1">
      <alignment horizontal="center"/>
      <protection/>
    </xf>
    <xf numFmtId="181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72" fillId="0" borderId="13" xfId="0" applyFont="1" applyFill="1" applyBorder="1" applyAlignment="1">
      <alignment vertical="center" wrapText="1"/>
    </xf>
    <xf numFmtId="0" fontId="73" fillId="0" borderId="32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2" fillId="0" borderId="31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1" fontId="12" fillId="0" borderId="1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 wrapText="1"/>
    </xf>
    <xf numFmtId="180" fontId="4" fillId="0" borderId="14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1" fontId="12" fillId="0" borderId="18" xfId="0" applyNumberFormat="1" applyFont="1" applyFill="1" applyBorder="1" applyAlignment="1">
      <alignment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 locked="0"/>
    </xf>
    <xf numFmtId="181" fontId="6" fillId="0" borderId="11" xfId="0" applyNumberFormat="1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/>
    </xf>
    <xf numFmtId="0" fontId="0" fillId="0" borderId="43" xfId="0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74" fillId="0" borderId="43" xfId="0" applyFont="1" applyBorder="1" applyAlignment="1">
      <alignment vertical="center"/>
    </xf>
    <xf numFmtId="0" fontId="74" fillId="0" borderId="0" xfId="0" applyFont="1" applyAlignment="1">
      <alignment/>
    </xf>
    <xf numFmtId="0" fontId="0" fillId="0" borderId="43" xfId="0" applyFont="1" applyBorder="1" applyAlignment="1">
      <alignment vertical="center"/>
    </xf>
    <xf numFmtId="2" fontId="12" fillId="0" borderId="11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80" fontId="4" fillId="0" borderId="28" xfId="0" applyNumberFormat="1" applyFont="1" applyBorder="1" applyAlignment="1" applyProtection="1">
      <alignment horizontal="center"/>
      <protection/>
    </xf>
    <xf numFmtId="180" fontId="4" fillId="0" borderId="29" xfId="0" applyNumberFormat="1" applyFont="1" applyBorder="1" applyAlignment="1" applyProtection="1">
      <alignment horizontal="center"/>
      <protection/>
    </xf>
    <xf numFmtId="180" fontId="4" fillId="0" borderId="17" xfId="0" applyNumberFormat="1" applyFont="1" applyBorder="1" applyAlignment="1" applyProtection="1">
      <alignment/>
      <protection/>
    </xf>
    <xf numFmtId="180" fontId="4" fillId="0" borderId="1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1" fontId="0" fillId="0" borderId="18" xfId="0" applyNumberFormat="1" applyBorder="1" applyAlignment="1">
      <alignment/>
    </xf>
    <xf numFmtId="0" fontId="20" fillId="0" borderId="0" xfId="0" applyFont="1" applyAlignment="1">
      <alignment/>
    </xf>
    <xf numFmtId="1" fontId="7" fillId="0" borderId="14" xfId="0" applyNumberFormat="1" applyFont="1" applyFill="1" applyBorder="1" applyAlignment="1" applyProtection="1">
      <alignment/>
      <protection/>
    </xf>
    <xf numFmtId="1" fontId="4" fillId="0" borderId="15" xfId="0" applyNumberFormat="1" applyFont="1" applyBorder="1" applyAlignment="1" applyProtection="1">
      <alignment/>
      <protection/>
    </xf>
    <xf numFmtId="1" fontId="4" fillId="0" borderId="16" xfId="0" applyNumberFormat="1" applyFont="1" applyBorder="1" applyAlignment="1" applyProtection="1">
      <alignment/>
      <protection/>
    </xf>
    <xf numFmtId="1" fontId="6" fillId="0" borderId="17" xfId="0" applyNumberFormat="1" applyFont="1" applyFill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21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80" fontId="19" fillId="0" borderId="51" xfId="0" applyNumberFormat="1" applyFont="1" applyFill="1" applyBorder="1" applyAlignment="1" applyProtection="1">
      <alignment horizontal="center"/>
      <protection/>
    </xf>
    <xf numFmtId="1" fontId="7" fillId="0" borderId="52" xfId="0" applyNumberFormat="1" applyFont="1" applyFill="1" applyBorder="1" applyAlignment="1" applyProtection="1">
      <alignment/>
      <protection/>
    </xf>
    <xf numFmtId="1" fontId="4" fillId="0" borderId="39" xfId="0" applyNumberFormat="1" applyFont="1" applyBorder="1" applyAlignment="1" applyProtection="1">
      <alignment/>
      <protection/>
    </xf>
    <xf numFmtId="1" fontId="4" fillId="0" borderId="53" xfId="0" applyNumberFormat="1" applyFont="1" applyBorder="1" applyAlignment="1" applyProtection="1">
      <alignment/>
      <protection/>
    </xf>
    <xf numFmtId="1" fontId="4" fillId="0" borderId="40" xfId="0" applyNumberFormat="1" applyFont="1" applyBorder="1" applyAlignment="1" applyProtection="1">
      <alignment/>
      <protection/>
    </xf>
    <xf numFmtId="1" fontId="20" fillId="0" borderId="36" xfId="0" applyNumberFormat="1" applyFont="1" applyFill="1" applyBorder="1" applyAlignment="1" applyProtection="1">
      <alignment/>
      <protection/>
    </xf>
    <xf numFmtId="1" fontId="20" fillId="0" borderId="54" xfId="0" applyNumberFormat="1" applyFont="1" applyFill="1" applyBorder="1" applyAlignment="1" applyProtection="1">
      <alignment/>
      <protection/>
    </xf>
    <xf numFmtId="1" fontId="20" fillId="0" borderId="41" xfId="0" applyNumberFormat="1" applyFont="1" applyFill="1" applyBorder="1" applyAlignment="1" applyProtection="1">
      <alignment/>
      <protection/>
    </xf>
    <xf numFmtId="181" fontId="7" fillId="0" borderId="52" xfId="0" applyNumberFormat="1" applyFont="1" applyFill="1" applyBorder="1" applyAlignment="1" applyProtection="1">
      <alignment/>
      <protection/>
    </xf>
    <xf numFmtId="181" fontId="4" fillId="0" borderId="39" xfId="0" applyNumberFormat="1" applyFont="1" applyFill="1" applyBorder="1" applyAlignment="1">
      <alignment/>
    </xf>
    <xf numFmtId="181" fontId="4" fillId="0" borderId="39" xfId="0" applyNumberFormat="1" applyFont="1" applyBorder="1" applyAlignment="1">
      <alignment/>
    </xf>
    <xf numFmtId="181" fontId="4" fillId="0" borderId="40" xfId="0" applyNumberFormat="1" applyFont="1" applyBorder="1" applyAlignment="1">
      <alignment/>
    </xf>
    <xf numFmtId="1" fontId="7" fillId="0" borderId="55" xfId="0" applyNumberFormat="1" applyFont="1" applyFill="1" applyBorder="1" applyAlignment="1" applyProtection="1">
      <alignment/>
      <protection/>
    </xf>
    <xf numFmtId="180" fontId="4" fillId="0" borderId="56" xfId="0" applyNumberFormat="1" applyFont="1" applyBorder="1" applyAlignment="1" applyProtection="1">
      <alignment horizontal="center"/>
      <protection/>
    </xf>
    <xf numFmtId="180" fontId="5" fillId="0" borderId="52" xfId="0" applyNumberFormat="1" applyFont="1" applyBorder="1" applyAlignment="1" applyProtection="1">
      <alignment/>
      <protection/>
    </xf>
    <xf numFmtId="180" fontId="5" fillId="0" borderId="40" xfId="0" applyNumberFormat="1" applyFont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180" fontId="4" fillId="0" borderId="36" xfId="0" applyNumberFormat="1" applyFont="1" applyBorder="1" applyAlignment="1" applyProtection="1">
      <alignment horizontal="center"/>
      <protection/>
    </xf>
    <xf numFmtId="180" fontId="5" fillId="0" borderId="57" xfId="0" applyNumberFormat="1" applyFont="1" applyBorder="1" applyAlignment="1" applyProtection="1">
      <alignment/>
      <protection/>
    </xf>
    <xf numFmtId="180" fontId="5" fillId="0" borderId="41" xfId="0" applyNumberFormat="1" applyFont="1" applyBorder="1" applyAlignment="1" applyProtection="1">
      <alignment/>
      <protection/>
    </xf>
    <xf numFmtId="0" fontId="2" fillId="0" borderId="36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59" xfId="0" applyBorder="1" applyAlignment="1">
      <alignment/>
    </xf>
    <xf numFmtId="180" fontId="5" fillId="0" borderId="41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/>
    </xf>
    <xf numFmtId="2" fontId="2" fillId="0" borderId="57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0" fillId="0" borderId="13" xfId="0" applyBorder="1" applyAlignment="1">
      <alignment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180" fontId="3" fillId="0" borderId="5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" fontId="20" fillId="0" borderId="58" xfId="0" applyNumberFormat="1" applyFont="1" applyFill="1" applyBorder="1" applyAlignment="1" applyProtection="1">
      <alignment/>
      <protection/>
    </xf>
    <xf numFmtId="1" fontId="4" fillId="0" borderId="18" xfId="0" applyNumberFormat="1" applyFont="1" applyBorder="1" applyAlignment="1" applyProtection="1">
      <alignment/>
      <protection locked="0"/>
    </xf>
    <xf numFmtId="1" fontId="6" fillId="0" borderId="11" xfId="0" applyNumberFormat="1" applyFont="1" applyFill="1" applyBorder="1" applyAlignment="1">
      <alignment/>
    </xf>
    <xf numFmtId="180" fontId="4" fillId="0" borderId="33" xfId="0" applyNumberFormat="1" applyFont="1" applyFill="1" applyBorder="1" applyAlignment="1" applyProtection="1">
      <alignment/>
      <protection/>
    </xf>
    <xf numFmtId="180" fontId="4" fillId="0" borderId="21" xfId="0" applyNumberFormat="1" applyFont="1" applyFill="1" applyBorder="1" applyAlignment="1" applyProtection="1">
      <alignment horizontal="left"/>
      <protection/>
    </xf>
    <xf numFmtId="181" fontId="7" fillId="0" borderId="61" xfId="0" applyNumberFormat="1" applyFont="1" applyFill="1" applyBorder="1" applyAlignment="1" applyProtection="1">
      <alignment/>
      <protection/>
    </xf>
    <xf numFmtId="181" fontId="7" fillId="0" borderId="22" xfId="0" applyNumberFormat="1" applyFont="1" applyFill="1" applyBorder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>
      <alignment/>
    </xf>
    <xf numFmtId="181" fontId="4" fillId="0" borderId="33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/>
      <protection locked="0"/>
    </xf>
    <xf numFmtId="0" fontId="0" fillId="0" borderId="61" xfId="0" applyBorder="1" applyAlignment="1">
      <alignment/>
    </xf>
    <xf numFmtId="181" fontId="4" fillId="0" borderId="16" xfId="0" applyNumberFormat="1" applyFont="1" applyFill="1" applyBorder="1" applyAlignment="1" applyProtection="1">
      <alignment/>
      <protection locked="0"/>
    </xf>
    <xf numFmtId="180" fontId="19" fillId="0" borderId="19" xfId="0" applyNumberFormat="1" applyFont="1" applyBorder="1" applyAlignment="1" applyProtection="1">
      <alignment horizontal="center"/>
      <protection/>
    </xf>
    <xf numFmtId="180" fontId="19" fillId="0" borderId="10" xfId="0" applyNumberFormat="1" applyFont="1" applyBorder="1" applyAlignment="1" applyProtection="1">
      <alignment/>
      <protection/>
    </xf>
    <xf numFmtId="180" fontId="19" fillId="0" borderId="24" xfId="0" applyNumberFormat="1" applyFont="1" applyFill="1" applyBorder="1" applyAlignment="1" applyProtection="1">
      <alignment horizontal="left"/>
      <protection/>
    </xf>
    <xf numFmtId="1" fontId="8" fillId="0" borderId="19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20" xfId="0" applyNumberFormat="1" applyFont="1" applyFill="1" applyBorder="1" applyAlignment="1" applyProtection="1">
      <alignment/>
      <protection/>
    </xf>
    <xf numFmtId="181" fontId="8" fillId="0" borderId="19" xfId="0" applyNumberFormat="1" applyFont="1" applyFill="1" applyBorder="1" applyAlignment="1" applyProtection="1">
      <alignment/>
      <protection/>
    </xf>
    <xf numFmtId="181" fontId="8" fillId="0" borderId="10" xfId="0" applyNumberFormat="1" applyFont="1" applyFill="1" applyBorder="1" applyAlignment="1" applyProtection="1">
      <alignment/>
      <protection/>
    </xf>
    <xf numFmtId="181" fontId="8" fillId="0" borderId="20" xfId="0" applyNumberFormat="1" applyFont="1" applyFill="1" applyBorder="1" applyAlignment="1" applyProtection="1">
      <alignment/>
      <protection/>
    </xf>
    <xf numFmtId="1" fontId="4" fillId="0" borderId="21" xfId="0" applyNumberFormat="1" applyFont="1" applyBorder="1" applyAlignment="1" applyProtection="1">
      <alignment/>
      <protection locked="0"/>
    </xf>
    <xf numFmtId="181" fontId="6" fillId="0" borderId="18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16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1" fontId="12" fillId="0" borderId="61" xfId="0" applyNumberFormat="1" applyFont="1" applyFill="1" applyBorder="1" applyAlignment="1">
      <alignment/>
    </xf>
    <xf numFmtId="1" fontId="12" fillId="0" borderId="6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38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" fontId="12" fillId="0" borderId="63" xfId="0" applyNumberFormat="1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0" borderId="55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/>
    </xf>
    <xf numFmtId="0" fontId="72" fillId="0" borderId="3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64" xfId="0" applyFont="1" applyFill="1" applyBorder="1" applyAlignment="1">
      <alignment/>
    </xf>
    <xf numFmtId="0" fontId="12" fillId="0" borderId="65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4" fillId="0" borderId="39" xfId="0" applyFont="1" applyBorder="1" applyAlignment="1">
      <alignment horizontal="center" vertical="center"/>
    </xf>
    <xf numFmtId="0" fontId="74" fillId="0" borderId="43" xfId="0" applyFont="1" applyBorder="1" applyAlignment="1">
      <alignment vertical="center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63" xfId="0" applyFont="1" applyFill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6" fillId="0" borderId="0" xfId="0" applyFont="1" applyFill="1" applyAlignment="1">
      <alignment/>
    </xf>
    <xf numFmtId="180" fontId="6" fillId="0" borderId="17" xfId="0" applyNumberFormat="1" applyFont="1" applyBorder="1" applyAlignment="1" applyProtection="1">
      <alignment horizontal="center"/>
      <protection/>
    </xf>
    <xf numFmtId="180" fontId="6" fillId="0" borderId="11" xfId="0" applyNumberFormat="1" applyFont="1" applyBorder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/>
      <protection/>
    </xf>
    <xf numFmtId="0" fontId="73" fillId="0" borderId="0" xfId="0" applyFont="1" applyFill="1" applyAlignment="1">
      <alignment/>
    </xf>
    <xf numFmtId="181" fontId="12" fillId="0" borderId="64" xfId="0" applyNumberFormat="1" applyFont="1" applyFill="1" applyBorder="1" applyAlignment="1">
      <alignment/>
    </xf>
    <xf numFmtId="0" fontId="12" fillId="0" borderId="15" xfId="0" applyFont="1" applyFill="1" applyBorder="1" applyAlignment="1">
      <alignment vertical="center" wrapText="1"/>
    </xf>
    <xf numFmtId="180" fontId="6" fillId="0" borderId="68" xfId="0" applyNumberFormat="1" applyFont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80" fontId="6" fillId="0" borderId="69" xfId="0" applyNumberFormat="1" applyFont="1" applyBorder="1" applyAlignment="1" applyProtection="1">
      <alignment/>
      <protection/>
    </xf>
    <xf numFmtId="0" fontId="0" fillId="0" borderId="2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80" fontId="8" fillId="0" borderId="71" xfId="0" applyNumberFormat="1" applyFont="1" applyBorder="1" applyAlignment="1" applyProtection="1">
      <alignment/>
      <protection/>
    </xf>
    <xf numFmtId="0" fontId="0" fillId="0" borderId="51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" fontId="12" fillId="0" borderId="23" xfId="0" applyNumberFormat="1" applyFont="1" applyFill="1" applyBorder="1" applyAlignment="1">
      <alignment/>
    </xf>
    <xf numFmtId="1" fontId="12" fillId="0" borderId="33" xfId="0" applyNumberFormat="1" applyFont="1" applyFill="1" applyBorder="1" applyAlignment="1">
      <alignment/>
    </xf>
    <xf numFmtId="0" fontId="12" fillId="0" borderId="72" xfId="0" applyFont="1" applyFill="1" applyBorder="1" applyAlignment="1">
      <alignment/>
    </xf>
    <xf numFmtId="1" fontId="12" fillId="0" borderId="21" xfId="0" applyNumberFormat="1" applyFont="1" applyFill="1" applyBorder="1" applyAlignment="1">
      <alignment/>
    </xf>
    <xf numFmtId="1" fontId="12" fillId="0" borderId="72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0" borderId="26" xfId="0" applyNumberFormat="1" applyFont="1" applyFill="1" applyBorder="1" applyAlignment="1">
      <alignment/>
    </xf>
    <xf numFmtId="1" fontId="12" fillId="0" borderId="26" xfId="0" applyNumberFormat="1" applyFont="1" applyFill="1" applyBorder="1" applyAlignment="1">
      <alignment/>
    </xf>
    <xf numFmtId="0" fontId="12" fillId="0" borderId="44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2" fillId="0" borderId="11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0" fontId="12" fillId="0" borderId="24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" fontId="12" fillId="0" borderId="19" xfId="0" applyNumberFormat="1" applyFont="1" applyFill="1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2" fontId="2" fillId="0" borderId="58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0" fillId="0" borderId="64" xfId="0" applyBorder="1" applyAlignment="1">
      <alignment/>
    </xf>
    <xf numFmtId="0" fontId="12" fillId="35" borderId="0" xfId="0" applyFont="1" applyFill="1" applyBorder="1" applyAlignment="1">
      <alignment horizontal="center" vertical="center" wrapText="1"/>
    </xf>
    <xf numFmtId="0" fontId="12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33" fillId="35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73" fillId="35" borderId="0" xfId="0" applyFon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35" borderId="0" xfId="0" applyNumberFormat="1" applyFont="1" applyFill="1" applyBorder="1" applyAlignment="1" applyProtection="1">
      <alignment horizontal="center" vertical="center" wrapText="1"/>
      <protection/>
    </xf>
    <xf numFmtId="0" fontId="73" fillId="35" borderId="0" xfId="0" applyFont="1" applyFill="1" applyBorder="1" applyAlignment="1">
      <alignment horizontal="center" vertical="center" wrapText="1"/>
    </xf>
    <xf numFmtId="0" fontId="73" fillId="35" borderId="0" xfId="0" applyFont="1" applyFill="1" applyBorder="1" applyAlignment="1">
      <alignment vertical="center" wrapText="1"/>
    </xf>
    <xf numFmtId="0" fontId="73" fillId="35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2" fillId="35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/>
    </xf>
    <xf numFmtId="0" fontId="72" fillId="35" borderId="0" xfId="0" applyFont="1" applyFill="1" applyBorder="1" applyAlignment="1">
      <alignment/>
    </xf>
    <xf numFmtId="0" fontId="73" fillId="0" borderId="0" xfId="48" applyFont="1" applyFill="1" applyBorder="1">
      <alignment/>
      <protection/>
    </xf>
    <xf numFmtId="0" fontId="73" fillId="33" borderId="0" xfId="0" applyFont="1" applyFill="1" applyAlignment="1">
      <alignment/>
    </xf>
    <xf numFmtId="0" fontId="12" fillId="36" borderId="16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33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12" fillId="36" borderId="49" xfId="0" applyFont="1" applyFill="1" applyBorder="1" applyAlignment="1">
      <alignment/>
    </xf>
    <xf numFmtId="0" fontId="12" fillId="0" borderId="20" xfId="0" applyFont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1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20" xfId="0" applyFont="1" applyFill="1" applyBorder="1" applyAlignment="1">
      <alignment horizontal="right" wrapText="1"/>
    </xf>
    <xf numFmtId="0" fontId="12" fillId="0" borderId="2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/>
    </xf>
    <xf numFmtId="182" fontId="12" fillId="0" borderId="11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 horizontal="right"/>
    </xf>
    <xf numFmtId="182" fontId="12" fillId="0" borderId="11" xfId="0" applyNumberFormat="1" applyFont="1" applyFill="1" applyBorder="1" applyAlignment="1">
      <alignment horizontal="right"/>
    </xf>
    <xf numFmtId="1" fontId="12" fillId="0" borderId="11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82" fontId="12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0" fontId="73" fillId="0" borderId="35" xfId="0" applyFont="1" applyFill="1" applyBorder="1" applyAlignment="1">
      <alignment vertical="center" wrapText="1"/>
    </xf>
    <xf numFmtId="0" fontId="73" fillId="0" borderId="37" xfId="0" applyFont="1" applyFill="1" applyBorder="1" applyAlignment="1">
      <alignment vertical="center" wrapText="1"/>
    </xf>
    <xf numFmtId="0" fontId="73" fillId="0" borderId="32" xfId="0" applyFont="1" applyFill="1" applyBorder="1" applyAlignment="1">
      <alignment/>
    </xf>
    <xf numFmtId="0" fontId="73" fillId="0" borderId="27" xfId="0" applyFont="1" applyFill="1" applyBorder="1" applyAlignment="1">
      <alignment vertical="center" wrapText="1"/>
    </xf>
    <xf numFmtId="0" fontId="73" fillId="0" borderId="31" xfId="0" applyFont="1" applyFill="1" applyBorder="1" applyAlignment="1">
      <alignment/>
    </xf>
    <xf numFmtId="0" fontId="72" fillId="0" borderId="27" xfId="0" applyFont="1" applyFill="1" applyBorder="1" applyAlignment="1">
      <alignment vertical="center" wrapText="1"/>
    </xf>
    <xf numFmtId="0" fontId="0" fillId="0" borderId="76" xfId="0" applyFont="1" applyBorder="1" applyAlignment="1">
      <alignment/>
    </xf>
    <xf numFmtId="180" fontId="8" fillId="0" borderId="77" xfId="0" applyNumberFormat="1" applyFont="1" applyBorder="1" applyAlignment="1" applyProtection="1">
      <alignment/>
      <protection/>
    </xf>
    <xf numFmtId="0" fontId="2" fillId="0" borderId="77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/>
      <protection/>
    </xf>
    <xf numFmtId="180" fontId="4" fillId="0" borderId="21" xfId="0" applyNumberFormat="1" applyFont="1" applyFill="1" applyBorder="1" applyAlignment="1" applyProtection="1">
      <alignment horizontal="center"/>
      <protection/>
    </xf>
    <xf numFmtId="180" fontId="4" fillId="0" borderId="18" xfId="0" applyNumberFormat="1" applyFont="1" applyFill="1" applyBorder="1" applyAlignment="1" applyProtection="1">
      <alignment horizontal="center"/>
      <protection/>
    </xf>
    <xf numFmtId="0" fontId="8" fillId="0" borderId="5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7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76" xfId="0" applyNumberFormat="1" applyFont="1" applyFill="1" applyBorder="1" applyAlignment="1" applyProtection="1">
      <alignment horizontal="center" vertical="center" wrapText="1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4" fillId="0" borderId="67" xfId="0" applyNumberFormat="1" applyFont="1" applyFill="1" applyBorder="1" applyAlignment="1" applyProtection="1">
      <alignment horizontal="center" vertical="center"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180" fontId="5" fillId="0" borderId="54" xfId="0" applyNumberFormat="1" applyFont="1" applyFill="1" applyBorder="1" applyAlignment="1" applyProtection="1">
      <alignment horizontal="center"/>
      <protection/>
    </xf>
    <xf numFmtId="180" fontId="5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180" fontId="5" fillId="0" borderId="36" xfId="0" applyNumberFormat="1" applyFont="1" applyFill="1" applyBorder="1" applyAlignment="1" applyProtection="1">
      <alignment horizontal="center"/>
      <protection/>
    </xf>
    <xf numFmtId="180" fontId="5" fillId="0" borderId="37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0" borderId="81" xfId="0" applyNumberFormat="1" applyFont="1" applyFill="1" applyBorder="1" applyAlignment="1" applyProtection="1">
      <alignment horizontal="center" vertical="center" wrapText="1"/>
      <protection/>
    </xf>
    <xf numFmtId="0" fontId="4" fillId="0" borderId="77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0" fontId="11" fillId="0" borderId="0" xfId="0" applyNumberFormat="1" applyFont="1" applyFill="1" applyBorder="1" applyAlignment="1" applyProtection="1">
      <alignment horizontal="center"/>
      <protection/>
    </xf>
    <xf numFmtId="0" fontId="6" fillId="0" borderId="82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80" fontId="5" fillId="0" borderId="10" xfId="0" applyNumberFormat="1" applyFont="1" applyFill="1" applyBorder="1" applyAlignment="1" applyProtection="1">
      <alignment horizontal="left"/>
      <protection/>
    </xf>
    <xf numFmtId="180" fontId="5" fillId="0" borderId="20" xfId="0" applyNumberFormat="1" applyFont="1" applyFill="1" applyBorder="1" applyAlignment="1" applyProtection="1">
      <alignment horizontal="left"/>
      <protection/>
    </xf>
    <xf numFmtId="180" fontId="4" fillId="0" borderId="15" xfId="0" applyNumberFormat="1" applyFont="1" applyFill="1" applyBorder="1" applyAlignment="1" applyProtection="1">
      <alignment horizontal="center"/>
      <protection/>
    </xf>
    <xf numFmtId="180" fontId="4" fillId="0" borderId="16" xfId="0" applyNumberFormat="1" applyFont="1" applyFill="1" applyBorder="1" applyAlignment="1" applyProtection="1">
      <alignment horizontal="center"/>
      <protection/>
    </xf>
    <xf numFmtId="180" fontId="5" fillId="0" borderId="11" xfId="0" applyNumberFormat="1" applyFont="1" applyFill="1" applyBorder="1" applyAlignment="1" applyProtection="1">
      <alignment horizontal="left"/>
      <protection/>
    </xf>
    <xf numFmtId="180" fontId="5" fillId="0" borderId="18" xfId="0" applyNumberFormat="1" applyFont="1" applyFill="1" applyBorder="1" applyAlignment="1" applyProtection="1">
      <alignment horizontal="left"/>
      <protection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180" fontId="5" fillId="0" borderId="39" xfId="0" applyNumberFormat="1" applyFont="1" applyFill="1" applyBorder="1" applyAlignment="1" applyProtection="1">
      <alignment horizontal="left"/>
      <protection/>
    </xf>
    <xf numFmtId="180" fontId="5" fillId="0" borderId="40" xfId="0" applyNumberFormat="1" applyFont="1" applyFill="1" applyBorder="1" applyAlignment="1" applyProtection="1">
      <alignment horizontal="left"/>
      <protection/>
    </xf>
    <xf numFmtId="180" fontId="20" fillId="0" borderId="57" xfId="0" applyNumberFormat="1" applyFont="1" applyFill="1" applyBorder="1" applyAlignment="1" applyProtection="1">
      <alignment horizontal="left"/>
      <protection/>
    </xf>
    <xf numFmtId="180" fontId="20" fillId="0" borderId="41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0" fontId="19" fillId="0" borderId="57" xfId="0" applyNumberFormat="1" applyFont="1" applyFill="1" applyBorder="1" applyAlignment="1" applyProtection="1">
      <alignment horizontal="left"/>
      <protection/>
    </xf>
    <xf numFmtId="180" fontId="19" fillId="0" borderId="41" xfId="0" applyNumberFormat="1" applyFont="1" applyFill="1" applyBorder="1" applyAlignment="1" applyProtection="1">
      <alignment horizontal="left"/>
      <protection/>
    </xf>
    <xf numFmtId="0" fontId="6" fillId="0" borderId="6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4" fillId="0" borderId="47" xfId="0" applyNumberFormat="1" applyFont="1" applyBorder="1" applyAlignment="1" applyProtection="1">
      <alignment horizontal="center"/>
      <protection/>
    </xf>
    <xf numFmtId="180" fontId="4" fillId="0" borderId="74" xfId="0" applyNumberFormat="1" applyFont="1" applyBorder="1" applyAlignment="1" applyProtection="1">
      <alignment horizontal="center"/>
      <protection/>
    </xf>
    <xf numFmtId="180" fontId="4" fillId="0" borderId="29" xfId="0" applyNumberFormat="1" applyFont="1" applyBorder="1" applyAlignment="1" applyProtection="1">
      <alignment horizontal="center"/>
      <protection/>
    </xf>
    <xf numFmtId="180" fontId="4" fillId="0" borderId="49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180" fontId="12" fillId="35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5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>
      <alignment horizontal="center"/>
    </xf>
    <xf numFmtId="0" fontId="12" fillId="0" borderId="8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80" fontId="12" fillId="0" borderId="11" xfId="0" applyNumberFormat="1" applyFont="1" applyFill="1" applyBorder="1" applyAlignment="1" applyProtection="1">
      <alignment horizontal="center"/>
      <protection/>
    </xf>
    <xf numFmtId="180" fontId="12" fillId="0" borderId="0" xfId="0" applyNumberFormat="1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/>
    </xf>
    <xf numFmtId="0" fontId="12" fillId="0" borderId="64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69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85725</xdr:rowOff>
    </xdr:from>
    <xdr:to>
      <xdr:col>13</xdr:col>
      <xdr:colOff>390525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51148">
          <a:off x="11182350" y="857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4.421875" style="0" customWidth="1"/>
    <col min="2" max="2" width="15.7109375" style="0" customWidth="1"/>
    <col min="3" max="3" width="9.8515625" style="0" customWidth="1"/>
    <col min="8" max="8" width="11.140625" style="0" customWidth="1"/>
    <col min="9" max="9" width="12.00390625" style="0" customWidth="1"/>
    <col min="13" max="13" width="11.00390625" style="0" customWidth="1"/>
    <col min="14" max="14" width="13.140625" style="0" customWidth="1"/>
  </cols>
  <sheetData>
    <row r="2" spans="1:14" ht="12.75">
      <c r="A2" s="588" t="s">
        <v>0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</row>
    <row r="3" ht="13.5" thickBot="1">
      <c r="N3" t="s">
        <v>184</v>
      </c>
    </row>
    <row r="4" spans="1:14" ht="13.5" thickBot="1">
      <c r="A4" s="589" t="s">
        <v>1</v>
      </c>
      <c r="B4" s="592" t="s">
        <v>2</v>
      </c>
      <c r="C4" s="595" t="s">
        <v>3</v>
      </c>
      <c r="D4" s="592" t="s">
        <v>4</v>
      </c>
      <c r="E4" s="598" t="s">
        <v>5</v>
      </c>
      <c r="F4" s="599"/>
      <c r="G4" s="599"/>
      <c r="H4" s="599"/>
      <c r="I4" s="599"/>
      <c r="J4" s="599"/>
      <c r="K4" s="599"/>
      <c r="L4" s="599"/>
      <c r="M4" s="599"/>
      <c r="N4" s="600"/>
    </row>
    <row r="5" spans="1:14" ht="12.75">
      <c r="A5" s="590"/>
      <c r="B5" s="593"/>
      <c r="C5" s="596"/>
      <c r="D5" s="593"/>
      <c r="E5" s="570" t="s">
        <v>6</v>
      </c>
      <c r="F5" s="571"/>
      <c r="G5" s="571"/>
      <c r="H5" s="571"/>
      <c r="I5" s="572"/>
      <c r="J5" s="570" t="s">
        <v>7</v>
      </c>
      <c r="K5" s="571"/>
      <c r="L5" s="571"/>
      <c r="M5" s="571"/>
      <c r="N5" s="573"/>
    </row>
    <row r="6" spans="1:14" ht="12.75">
      <c r="A6" s="590"/>
      <c r="B6" s="593"/>
      <c r="C6" s="596"/>
      <c r="D6" s="593"/>
      <c r="E6" s="574" t="s">
        <v>4</v>
      </c>
      <c r="F6" s="576" t="s">
        <v>8</v>
      </c>
      <c r="G6" s="576"/>
      <c r="H6" s="576"/>
      <c r="I6" s="577"/>
      <c r="J6" s="574" t="s">
        <v>4</v>
      </c>
      <c r="K6" s="576" t="s">
        <v>8</v>
      </c>
      <c r="L6" s="576"/>
      <c r="M6" s="576"/>
      <c r="N6" s="584"/>
    </row>
    <row r="7" spans="1:14" ht="12.75">
      <c r="A7" s="590"/>
      <c r="B7" s="593"/>
      <c r="C7" s="596"/>
      <c r="D7" s="593"/>
      <c r="E7" s="574"/>
      <c r="F7" s="576" t="s">
        <v>9</v>
      </c>
      <c r="G7" s="576"/>
      <c r="H7" s="576"/>
      <c r="I7" s="585" t="s">
        <v>10</v>
      </c>
      <c r="J7" s="574"/>
      <c r="K7" s="576" t="s">
        <v>9</v>
      </c>
      <c r="L7" s="576"/>
      <c r="M7" s="576"/>
      <c r="N7" s="601" t="s">
        <v>10</v>
      </c>
    </row>
    <row r="8" spans="1:14" ht="12.75">
      <c r="A8" s="590"/>
      <c r="B8" s="593"/>
      <c r="C8" s="596"/>
      <c r="D8" s="593"/>
      <c r="E8" s="574"/>
      <c r="F8" s="576" t="s">
        <v>11</v>
      </c>
      <c r="G8" s="576" t="s">
        <v>5</v>
      </c>
      <c r="H8" s="576"/>
      <c r="I8" s="585"/>
      <c r="J8" s="574"/>
      <c r="K8" s="576" t="s">
        <v>11</v>
      </c>
      <c r="L8" s="576" t="s">
        <v>5</v>
      </c>
      <c r="M8" s="576"/>
      <c r="N8" s="601"/>
    </row>
    <row r="9" spans="1:14" ht="13.5" thickBot="1">
      <c r="A9" s="591"/>
      <c r="B9" s="594"/>
      <c r="C9" s="597"/>
      <c r="D9" s="594"/>
      <c r="E9" s="575"/>
      <c r="F9" s="587"/>
      <c r="G9" s="1" t="s">
        <v>12</v>
      </c>
      <c r="H9" s="1" t="s">
        <v>13</v>
      </c>
      <c r="I9" s="586"/>
      <c r="J9" s="575"/>
      <c r="K9" s="587"/>
      <c r="L9" s="1" t="s">
        <v>12</v>
      </c>
      <c r="M9" s="1" t="s">
        <v>13</v>
      </c>
      <c r="N9" s="602"/>
    </row>
    <row r="10" spans="1:14" ht="12.75">
      <c r="A10" s="11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8"/>
    </row>
    <row r="11" spans="1:14" ht="12.75">
      <c r="A11" s="567" t="s">
        <v>14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9"/>
    </row>
    <row r="12" spans="1:14" ht="12.75">
      <c r="A12" s="12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21"/>
    </row>
    <row r="13" spans="1:14" ht="12.75">
      <c r="A13" s="120"/>
      <c r="B13" s="3" t="s">
        <v>15</v>
      </c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121"/>
    </row>
    <row r="14" spans="1:14" ht="12.75">
      <c r="A14" s="120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121"/>
    </row>
    <row r="15" spans="1:14" ht="12.75">
      <c r="A15" s="120"/>
      <c r="B15" s="3" t="s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21"/>
    </row>
    <row r="16" spans="1:14" ht="12.75">
      <c r="A16" s="120"/>
      <c r="B16" s="4" t="s">
        <v>17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21"/>
    </row>
    <row r="17" spans="1:14" ht="12.75">
      <c r="A17" s="97"/>
      <c r="B17" s="4" t="s">
        <v>18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0"/>
    </row>
    <row r="18" spans="1:14" ht="12.75">
      <c r="A18" s="119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8"/>
    </row>
    <row r="19" spans="1:14" ht="12.75">
      <c r="A19" s="567" t="s">
        <v>19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12.75">
      <c r="A20" s="12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23"/>
    </row>
    <row r="21" spans="1:14" ht="12.75">
      <c r="A21" s="120"/>
      <c r="B21" s="3" t="s">
        <v>15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21"/>
    </row>
    <row r="22" spans="1:14" ht="12.75">
      <c r="A22" s="120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21"/>
    </row>
    <row r="23" spans="1:14" ht="12.75">
      <c r="A23" s="120"/>
      <c r="B23" s="3" t="s">
        <v>16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1"/>
    </row>
    <row r="24" spans="1:14" ht="12.75">
      <c r="A24" s="120"/>
      <c r="B24" s="4" t="s">
        <v>17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21"/>
    </row>
    <row r="25" spans="1:14" ht="12.75">
      <c r="A25" s="97"/>
      <c r="B25" s="4" t="s">
        <v>18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0"/>
    </row>
    <row r="26" spans="1:14" ht="12.75">
      <c r="A26" s="119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98"/>
    </row>
    <row r="27" spans="1:14" ht="12.75">
      <c r="A27" s="578" t="s">
        <v>20</v>
      </c>
      <c r="B27" s="579"/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80"/>
    </row>
    <row r="28" spans="1:14" ht="12.75">
      <c r="A28" s="12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25"/>
    </row>
    <row r="29" spans="1:14" ht="12.75">
      <c r="A29" s="124"/>
      <c r="B29" s="3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25"/>
    </row>
    <row r="30" spans="1:14" ht="12.75">
      <c r="A30" s="124"/>
      <c r="B30" s="4" t="s">
        <v>17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25"/>
    </row>
    <row r="31" spans="1:14" ht="12.75">
      <c r="A31" s="97"/>
      <c r="B31" s="4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0"/>
    </row>
    <row r="32" spans="1:14" ht="12.75">
      <c r="A32" s="11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98"/>
    </row>
    <row r="33" spans="1:14" ht="12.75">
      <c r="A33" s="581" t="s">
        <v>22</v>
      </c>
      <c r="B33" s="582"/>
      <c r="C33" s="582"/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3"/>
    </row>
    <row r="34" spans="1:14" ht="12.75">
      <c r="A34" s="9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0"/>
    </row>
    <row r="35" spans="1:14" ht="12.75">
      <c r="A35" s="97"/>
      <c r="B35" s="3" t="s">
        <v>21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0"/>
    </row>
    <row r="36" spans="1:14" ht="12.75">
      <c r="A36" s="97"/>
      <c r="B36" s="4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0"/>
    </row>
    <row r="37" spans="1:14" ht="13.5" thickBot="1">
      <c r="A37" s="99"/>
      <c r="B37" s="44" t="s">
        <v>18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</sheetData>
  <sheetProtection/>
  <mergeCells count="24">
    <mergeCell ref="A2:N2"/>
    <mergeCell ref="A4:A9"/>
    <mergeCell ref="B4:B9"/>
    <mergeCell ref="C4:C9"/>
    <mergeCell ref="D4:D9"/>
    <mergeCell ref="E4:N4"/>
    <mergeCell ref="K7:M7"/>
    <mergeCell ref="N7:N9"/>
    <mergeCell ref="A27:N27"/>
    <mergeCell ref="A33:N33"/>
    <mergeCell ref="J6:J9"/>
    <mergeCell ref="K6:N6"/>
    <mergeCell ref="F7:H7"/>
    <mergeCell ref="I7:I9"/>
    <mergeCell ref="F8:F9"/>
    <mergeCell ref="G8:H8"/>
    <mergeCell ref="K8:K9"/>
    <mergeCell ref="L8:M8"/>
    <mergeCell ref="A19:N19"/>
    <mergeCell ref="A11:N11"/>
    <mergeCell ref="E5:I5"/>
    <mergeCell ref="J5:N5"/>
    <mergeCell ref="E6:E9"/>
    <mergeCell ref="F6:I6"/>
  </mergeCells>
  <printOptions horizontalCentered="1"/>
  <pageMargins left="0.354330708661417" right="0" top="0.893700787" bottom="0" header="0.511811023622047" footer="0.5118110236220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9.421875" style="0" customWidth="1"/>
    <col min="4" max="4" width="7.7109375" style="0" customWidth="1"/>
    <col min="5" max="5" width="6.28125" style="0" customWidth="1"/>
    <col min="6" max="6" width="4.8515625" style="0" customWidth="1"/>
    <col min="7" max="8" width="8.421875" style="0" customWidth="1"/>
    <col min="9" max="9" width="7.7109375" style="0" customWidth="1"/>
    <col min="10" max="10" width="6.421875" style="0" customWidth="1"/>
    <col min="11" max="11" width="4.57421875" style="0" customWidth="1"/>
    <col min="12" max="13" width="8.421875" style="0" customWidth="1"/>
    <col min="14" max="14" width="5.00390625" style="0" customWidth="1"/>
    <col min="15" max="15" width="6.28125" style="0" customWidth="1"/>
    <col min="16" max="16" width="4.421875" style="0" customWidth="1"/>
    <col min="17" max="17" width="8.7109375" style="0" customWidth="1"/>
    <col min="18" max="18" width="8.421875" style="0" customWidth="1"/>
    <col min="19" max="19" width="5.140625" style="0" customWidth="1"/>
    <col min="20" max="20" width="6.421875" style="0" customWidth="1"/>
    <col min="21" max="21" width="4.57421875" style="0" customWidth="1"/>
    <col min="22" max="23" width="8.421875" style="0" customWidth="1"/>
  </cols>
  <sheetData>
    <row r="1" ht="12.75">
      <c r="A1" s="126" t="s">
        <v>303</v>
      </c>
    </row>
    <row r="3" s="126" customFormat="1" ht="12.75">
      <c r="H3" s="126" t="s">
        <v>328</v>
      </c>
    </row>
    <row r="4" ht="13.5" thickBot="1"/>
    <row r="5" spans="1:23" s="195" customFormat="1" ht="12.75" customHeight="1">
      <c r="A5" s="863" t="s">
        <v>227</v>
      </c>
      <c r="B5" s="860" t="s">
        <v>228</v>
      </c>
      <c r="C5" s="860" t="s">
        <v>229</v>
      </c>
      <c r="D5" s="868" t="s">
        <v>230</v>
      </c>
      <c r="E5" s="868"/>
      <c r="F5" s="868"/>
      <c r="G5" s="868"/>
      <c r="H5" s="868"/>
      <c r="I5" s="868"/>
      <c r="J5" s="868"/>
      <c r="K5" s="868"/>
      <c r="L5" s="868"/>
      <c r="M5" s="868"/>
      <c r="N5" s="868" t="s">
        <v>33</v>
      </c>
      <c r="O5" s="868"/>
      <c r="P5" s="868"/>
      <c r="Q5" s="868"/>
      <c r="R5" s="868"/>
      <c r="S5" s="868"/>
      <c r="T5" s="868"/>
      <c r="U5" s="868"/>
      <c r="V5" s="868"/>
      <c r="W5" s="869"/>
    </row>
    <row r="6" spans="1:23" s="195" customFormat="1" ht="12.75">
      <c r="A6" s="864"/>
      <c r="B6" s="861"/>
      <c r="C6" s="861"/>
      <c r="D6" s="866" t="s">
        <v>36</v>
      </c>
      <c r="E6" s="866"/>
      <c r="F6" s="866"/>
      <c r="G6" s="866"/>
      <c r="H6" s="866"/>
      <c r="I6" s="866" t="s">
        <v>37</v>
      </c>
      <c r="J6" s="866"/>
      <c r="K6" s="866"/>
      <c r="L6" s="866"/>
      <c r="M6" s="866"/>
      <c r="N6" s="866" t="s">
        <v>36</v>
      </c>
      <c r="O6" s="866"/>
      <c r="P6" s="866"/>
      <c r="Q6" s="866"/>
      <c r="R6" s="866"/>
      <c r="S6" s="866" t="s">
        <v>37</v>
      </c>
      <c r="T6" s="866"/>
      <c r="U6" s="866"/>
      <c r="V6" s="866"/>
      <c r="W6" s="870"/>
    </row>
    <row r="7" spans="1:23" s="195" customFormat="1" ht="12.75">
      <c r="A7" s="864"/>
      <c r="B7" s="861"/>
      <c r="C7" s="861"/>
      <c r="D7" s="866" t="s">
        <v>27</v>
      </c>
      <c r="E7" s="866" t="s">
        <v>231</v>
      </c>
      <c r="F7" s="866"/>
      <c r="G7" s="866"/>
      <c r="H7" s="866"/>
      <c r="I7" s="866" t="s">
        <v>27</v>
      </c>
      <c r="J7" s="866" t="s">
        <v>231</v>
      </c>
      <c r="K7" s="866"/>
      <c r="L7" s="866"/>
      <c r="M7" s="866"/>
      <c r="N7" s="866" t="s">
        <v>27</v>
      </c>
      <c r="O7" s="866" t="s">
        <v>231</v>
      </c>
      <c r="P7" s="866"/>
      <c r="Q7" s="866"/>
      <c r="R7" s="866"/>
      <c r="S7" s="866" t="s">
        <v>27</v>
      </c>
      <c r="T7" s="866" t="s">
        <v>231</v>
      </c>
      <c r="U7" s="866"/>
      <c r="V7" s="866"/>
      <c r="W7" s="870"/>
    </row>
    <row r="8" spans="1:23" s="195" customFormat="1" ht="25.5" customHeight="1" thickBot="1">
      <c r="A8" s="865"/>
      <c r="B8" s="862"/>
      <c r="C8" s="862"/>
      <c r="D8" s="867"/>
      <c r="E8" s="196" t="s">
        <v>232</v>
      </c>
      <c r="F8" s="197" t="s">
        <v>233</v>
      </c>
      <c r="G8" s="196" t="s">
        <v>234</v>
      </c>
      <c r="H8" s="196" t="s">
        <v>235</v>
      </c>
      <c r="I8" s="867"/>
      <c r="J8" s="196" t="s">
        <v>232</v>
      </c>
      <c r="K8" s="197" t="s">
        <v>233</v>
      </c>
      <c r="L8" s="196" t="s">
        <v>234</v>
      </c>
      <c r="M8" s="196" t="s">
        <v>235</v>
      </c>
      <c r="N8" s="867"/>
      <c r="O8" s="196" t="s">
        <v>232</v>
      </c>
      <c r="P8" s="197" t="s">
        <v>233</v>
      </c>
      <c r="Q8" s="196" t="s">
        <v>234</v>
      </c>
      <c r="R8" s="196" t="s">
        <v>235</v>
      </c>
      <c r="S8" s="867"/>
      <c r="T8" s="196" t="s">
        <v>232</v>
      </c>
      <c r="U8" s="197" t="s">
        <v>233</v>
      </c>
      <c r="V8" s="196" t="s">
        <v>234</v>
      </c>
      <c r="W8" s="198" t="s">
        <v>235</v>
      </c>
    </row>
    <row r="9" spans="1:23" s="380" customFormat="1" ht="12.75">
      <c r="A9" s="378">
        <v>1</v>
      </c>
      <c r="B9" s="379" t="s">
        <v>236</v>
      </c>
      <c r="C9" s="379" t="s">
        <v>314</v>
      </c>
      <c r="D9" s="397">
        <f>E9+F9+G9+H9</f>
        <v>0</v>
      </c>
      <c r="E9" s="398">
        <v>0</v>
      </c>
      <c r="F9" s="379">
        <v>0</v>
      </c>
      <c r="G9" s="379">
        <v>0</v>
      </c>
      <c r="H9" s="399">
        <v>0</v>
      </c>
      <c r="I9" s="400">
        <f>J9+K9+L9+M9</f>
        <v>0</v>
      </c>
      <c r="J9" s="399">
        <v>0</v>
      </c>
      <c r="K9" s="399">
        <v>0</v>
      </c>
      <c r="L9" s="399">
        <v>0</v>
      </c>
      <c r="M9" s="399">
        <v>0</v>
      </c>
      <c r="N9" s="400">
        <f>O9+P9+Q9+R9</f>
        <v>0</v>
      </c>
      <c r="O9" s="399">
        <v>0</v>
      </c>
      <c r="P9" s="399">
        <v>0</v>
      </c>
      <c r="Q9" s="399">
        <v>0</v>
      </c>
      <c r="R9" s="399">
        <v>0</v>
      </c>
      <c r="S9" s="400">
        <f>T9+U9+V9+W9</f>
        <v>0</v>
      </c>
      <c r="T9" s="399">
        <v>0</v>
      </c>
      <c r="U9" s="399">
        <v>0</v>
      </c>
      <c r="V9" s="399">
        <v>0</v>
      </c>
      <c r="W9" s="401">
        <v>0</v>
      </c>
    </row>
    <row r="10" spans="1:23" s="380" customFormat="1" ht="12.75">
      <c r="A10" s="381">
        <v>2</v>
      </c>
      <c r="B10" s="382" t="s">
        <v>237</v>
      </c>
      <c r="C10" s="382" t="s">
        <v>315</v>
      </c>
      <c r="D10" s="382">
        <f>E10+F10+G10+H10</f>
        <v>0</v>
      </c>
      <c r="E10" s="402">
        <v>0</v>
      </c>
      <c r="F10" s="382">
        <v>0</v>
      </c>
      <c r="G10" s="382">
        <v>0</v>
      </c>
      <c r="H10" s="382">
        <v>0</v>
      </c>
      <c r="I10" s="382">
        <f>J10+K10+L10+M10</f>
        <v>0</v>
      </c>
      <c r="J10" s="382">
        <v>0</v>
      </c>
      <c r="K10" s="382">
        <v>0</v>
      </c>
      <c r="L10" s="382">
        <v>0</v>
      </c>
      <c r="M10" s="382">
        <v>0</v>
      </c>
      <c r="N10" s="382">
        <f>O10+P10+Q10+R10</f>
        <v>0</v>
      </c>
      <c r="O10" s="382">
        <v>0</v>
      </c>
      <c r="P10" s="382">
        <v>0</v>
      </c>
      <c r="Q10" s="382">
        <v>0</v>
      </c>
      <c r="R10" s="382">
        <v>0</v>
      </c>
      <c r="S10" s="382">
        <f>T10+U10+V10+W10</f>
        <v>0</v>
      </c>
      <c r="T10" s="382">
        <v>0</v>
      </c>
      <c r="U10" s="382">
        <v>0</v>
      </c>
      <c r="V10" s="382">
        <v>0</v>
      </c>
      <c r="W10" s="403">
        <v>0</v>
      </c>
    </row>
    <row r="11" spans="1:23" s="380" customFormat="1" ht="13.5" thickBot="1">
      <c r="A11" s="414">
        <v>3</v>
      </c>
      <c r="B11" s="415" t="s">
        <v>238</v>
      </c>
      <c r="C11" s="415" t="s">
        <v>316</v>
      </c>
      <c r="D11" s="416">
        <f>E11+F11+G11+H11</f>
        <v>0</v>
      </c>
      <c r="E11" s="415">
        <v>0</v>
      </c>
      <c r="F11" s="415">
        <v>0</v>
      </c>
      <c r="G11" s="415">
        <v>0</v>
      </c>
      <c r="H11" s="415">
        <v>0</v>
      </c>
      <c r="I11" s="416">
        <f>J11+K11+L11+M11</f>
        <v>0</v>
      </c>
      <c r="J11" s="415">
        <v>0</v>
      </c>
      <c r="K11" s="415">
        <v>0</v>
      </c>
      <c r="L11" s="415">
        <v>0</v>
      </c>
      <c r="M11" s="415">
        <v>0</v>
      </c>
      <c r="N11" s="416">
        <f>O11+P11+Q11+R11</f>
        <v>0</v>
      </c>
      <c r="O11" s="415">
        <v>0</v>
      </c>
      <c r="P11" s="415">
        <v>0</v>
      </c>
      <c r="Q11" s="415">
        <v>0</v>
      </c>
      <c r="R11" s="415">
        <v>0</v>
      </c>
      <c r="S11" s="416">
        <f>T11+U11+V11+W11</f>
        <v>0</v>
      </c>
      <c r="T11" s="415">
        <v>0</v>
      </c>
      <c r="U11" s="415">
        <v>0</v>
      </c>
      <c r="V11" s="415">
        <v>0</v>
      </c>
      <c r="W11" s="417">
        <v>0</v>
      </c>
    </row>
    <row r="12" spans="1:23" s="365" customFormat="1" ht="13.5" thickBot="1">
      <c r="A12" s="363"/>
      <c r="B12" s="364" t="s">
        <v>27</v>
      </c>
      <c r="C12" s="364" t="s">
        <v>304</v>
      </c>
      <c r="D12" s="364">
        <f aca="true" t="shared" si="0" ref="D12:L12">SUM(D9:D11)</f>
        <v>0</v>
      </c>
      <c r="E12" s="364">
        <f t="shared" si="0"/>
        <v>0</v>
      </c>
      <c r="F12" s="364">
        <f t="shared" si="0"/>
        <v>0</v>
      </c>
      <c r="G12" s="364">
        <f t="shared" si="0"/>
        <v>0</v>
      </c>
      <c r="H12" s="364">
        <f t="shared" si="0"/>
        <v>0</v>
      </c>
      <c r="I12" s="364">
        <f t="shared" si="0"/>
        <v>0</v>
      </c>
      <c r="J12" s="364">
        <f t="shared" si="0"/>
        <v>0</v>
      </c>
      <c r="K12" s="364">
        <f t="shared" si="0"/>
        <v>0</v>
      </c>
      <c r="L12" s="364">
        <f t="shared" si="0"/>
        <v>0</v>
      </c>
      <c r="M12" s="364">
        <f>SUM(M9:M11)</f>
        <v>0</v>
      </c>
      <c r="N12" s="364">
        <f aca="true" t="shared" si="1" ref="N12:W12">SUM(N9:N11)</f>
        <v>0</v>
      </c>
      <c r="O12" s="364">
        <f t="shared" si="1"/>
        <v>0</v>
      </c>
      <c r="P12" s="364">
        <f t="shared" si="1"/>
        <v>0</v>
      </c>
      <c r="Q12" s="364">
        <f t="shared" si="1"/>
        <v>0</v>
      </c>
      <c r="R12" s="364">
        <f t="shared" si="1"/>
        <v>0</v>
      </c>
      <c r="S12" s="364">
        <f t="shared" si="1"/>
        <v>0</v>
      </c>
      <c r="T12" s="364">
        <f t="shared" si="1"/>
        <v>0</v>
      </c>
      <c r="U12" s="364">
        <f t="shared" si="1"/>
        <v>0</v>
      </c>
      <c r="V12" s="364">
        <f t="shared" si="1"/>
        <v>0</v>
      </c>
      <c r="W12" s="404">
        <f t="shared" si="1"/>
        <v>0</v>
      </c>
    </row>
    <row r="15" spans="7:19" s="340" customFormat="1" ht="12.75">
      <c r="G15" s="859" t="s">
        <v>256</v>
      </c>
      <c r="H15" s="859"/>
      <c r="I15" s="407"/>
      <c r="J15" s="407"/>
      <c r="K15" s="407"/>
      <c r="L15" s="408"/>
      <c r="M15" s="408"/>
      <c r="N15" s="408"/>
      <c r="O15" s="408"/>
      <c r="P15" s="408"/>
      <c r="Q15" s="408"/>
      <c r="R15" s="365"/>
      <c r="S15" s="407"/>
    </row>
    <row r="16" spans="7:19" s="340" customFormat="1" ht="12.75">
      <c r="G16" s="859" t="s">
        <v>319</v>
      </c>
      <c r="H16" s="859"/>
      <c r="I16" s="407"/>
      <c r="J16" s="407"/>
      <c r="K16" s="407"/>
      <c r="L16" s="408"/>
      <c r="M16" s="408"/>
      <c r="N16" s="408"/>
      <c r="O16" s="408"/>
      <c r="P16" s="408"/>
      <c r="Q16" s="408"/>
      <c r="R16" s="365"/>
      <c r="S16" s="407"/>
    </row>
    <row r="17" ht="12.75">
      <c r="R17" s="484" t="s">
        <v>297</v>
      </c>
    </row>
    <row r="18" ht="12.75">
      <c r="R18" s="484" t="s">
        <v>296</v>
      </c>
    </row>
  </sheetData>
  <sheetProtection/>
  <mergeCells count="19">
    <mergeCell ref="D6:H6"/>
    <mergeCell ref="E7:H7"/>
    <mergeCell ref="N5:W5"/>
    <mergeCell ref="N6:R6"/>
    <mergeCell ref="S6:W6"/>
    <mergeCell ref="N7:N8"/>
    <mergeCell ref="O7:R7"/>
    <mergeCell ref="S7:S8"/>
    <mergeCell ref="T7:W7"/>
    <mergeCell ref="G16:H16"/>
    <mergeCell ref="G15:H15"/>
    <mergeCell ref="B5:B8"/>
    <mergeCell ref="A5:A8"/>
    <mergeCell ref="J7:M7"/>
    <mergeCell ref="I6:M6"/>
    <mergeCell ref="D7:D8"/>
    <mergeCell ref="I7:I8"/>
    <mergeCell ref="C5:C8"/>
    <mergeCell ref="D5:M5"/>
  </mergeCells>
  <printOptions/>
  <pageMargins left="0.7086614173228347" right="0.44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W41"/>
  <sheetViews>
    <sheetView zoomScalePageLayoutView="0" workbookViewId="0" topLeftCell="A1">
      <selection activeCell="AA16" sqref="AA16"/>
    </sheetView>
  </sheetViews>
  <sheetFormatPr defaultColWidth="9.140625" defaultRowHeight="12.75"/>
  <cols>
    <col min="1" max="1" width="3.421875" style="0" customWidth="1"/>
    <col min="2" max="2" width="16.140625" style="0" customWidth="1"/>
    <col min="3" max="3" width="8.7109375" style="0" customWidth="1"/>
    <col min="4" max="5" width="4.28125" style="0" customWidth="1"/>
    <col min="6" max="6" width="7.421875" style="0" customWidth="1"/>
    <col min="7" max="7" width="5.28125" style="0" customWidth="1"/>
    <col min="8" max="8" width="6.140625" style="0" customWidth="1"/>
    <col min="9" max="9" width="6.421875" style="0" customWidth="1"/>
    <col min="10" max="10" width="6.140625" style="0" customWidth="1"/>
    <col min="11" max="11" width="5.7109375" style="0" customWidth="1"/>
    <col min="12" max="12" width="7.28125" style="0" customWidth="1"/>
    <col min="13" max="13" width="6.8515625" style="0" customWidth="1"/>
    <col min="14" max="14" width="6.00390625" style="0" customWidth="1"/>
    <col min="15" max="15" width="7.140625" style="0" customWidth="1"/>
    <col min="16" max="16" width="5.00390625" style="0" customWidth="1"/>
    <col min="17" max="17" width="3.8515625" style="0" customWidth="1"/>
    <col min="18" max="18" width="7.421875" style="0" customWidth="1"/>
    <col min="19" max="19" width="5.57421875" style="0" customWidth="1"/>
    <col min="20" max="20" width="4.421875" style="0" customWidth="1"/>
    <col min="21" max="21" width="3.8515625" style="0" customWidth="1"/>
    <col min="22" max="22" width="7.421875" style="0" customWidth="1"/>
    <col min="23" max="23" width="5.57421875" style="0" customWidth="1"/>
  </cols>
  <sheetData>
    <row r="2" spans="6:14" ht="15.75">
      <c r="F2" s="154" t="s">
        <v>329</v>
      </c>
      <c r="G2" s="154"/>
      <c r="H2" s="154"/>
      <c r="I2" s="154"/>
      <c r="J2" s="154"/>
      <c r="K2" s="154"/>
      <c r="L2" s="154"/>
      <c r="M2" s="154"/>
      <c r="N2" s="154"/>
    </row>
    <row r="3" spans="6:22" ht="13.5" thickBot="1">
      <c r="F3" s="17"/>
      <c r="G3" s="17"/>
      <c r="H3" s="17"/>
      <c r="I3" s="17"/>
      <c r="J3" s="17"/>
      <c r="K3" s="17"/>
      <c r="L3" s="17"/>
      <c r="M3" s="17"/>
      <c r="N3" s="17"/>
      <c r="V3" t="s">
        <v>185</v>
      </c>
    </row>
    <row r="4" spans="1:23" ht="13.5" thickBot="1">
      <c r="A4" s="631" t="s">
        <v>23</v>
      </c>
      <c r="B4" s="634" t="s">
        <v>294</v>
      </c>
      <c r="C4" s="622" t="s">
        <v>24</v>
      </c>
      <c r="D4" s="639" t="s">
        <v>32</v>
      </c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14" t="s">
        <v>33</v>
      </c>
      <c r="Q4" s="615"/>
      <c r="R4" s="615"/>
      <c r="S4" s="615"/>
      <c r="T4" s="615"/>
      <c r="U4" s="615"/>
      <c r="V4" s="615"/>
      <c r="W4" s="616"/>
    </row>
    <row r="5" spans="1:23" ht="12.75">
      <c r="A5" s="632"/>
      <c r="B5" s="635"/>
      <c r="C5" s="637"/>
      <c r="D5" s="617" t="s">
        <v>25</v>
      </c>
      <c r="E5" s="618"/>
      <c r="F5" s="618"/>
      <c r="G5" s="618"/>
      <c r="H5" s="621" t="s">
        <v>34</v>
      </c>
      <c r="I5" s="622"/>
      <c r="J5" s="622"/>
      <c r="K5" s="622"/>
      <c r="L5" s="621" t="s">
        <v>35</v>
      </c>
      <c r="M5" s="622"/>
      <c r="N5" s="622"/>
      <c r="O5" s="622"/>
      <c r="P5" s="621" t="s">
        <v>36</v>
      </c>
      <c r="Q5" s="622"/>
      <c r="R5" s="622"/>
      <c r="S5" s="622"/>
      <c r="T5" s="621" t="s">
        <v>37</v>
      </c>
      <c r="U5" s="622"/>
      <c r="V5" s="622"/>
      <c r="W5" s="625"/>
    </row>
    <row r="6" spans="1:23" ht="12.75">
      <c r="A6" s="632"/>
      <c r="B6" s="635"/>
      <c r="C6" s="637"/>
      <c r="D6" s="619"/>
      <c r="E6" s="620"/>
      <c r="F6" s="620"/>
      <c r="G6" s="620"/>
      <c r="H6" s="623"/>
      <c r="I6" s="624"/>
      <c r="J6" s="624"/>
      <c r="K6" s="624"/>
      <c r="L6" s="623"/>
      <c r="M6" s="624"/>
      <c r="N6" s="624"/>
      <c r="O6" s="624"/>
      <c r="P6" s="623"/>
      <c r="Q6" s="624"/>
      <c r="R6" s="624"/>
      <c r="S6" s="624"/>
      <c r="T6" s="623"/>
      <c r="U6" s="624"/>
      <c r="V6" s="624"/>
      <c r="W6" s="626"/>
    </row>
    <row r="7" spans="1:23" ht="12.75">
      <c r="A7" s="632"/>
      <c r="B7" s="635"/>
      <c r="C7" s="637"/>
      <c r="D7" s="605" t="s">
        <v>27</v>
      </c>
      <c r="E7" s="611" t="s">
        <v>5</v>
      </c>
      <c r="F7" s="611"/>
      <c r="G7" s="612"/>
      <c r="H7" s="605" t="s">
        <v>27</v>
      </c>
      <c r="I7" s="611" t="s">
        <v>5</v>
      </c>
      <c r="J7" s="611"/>
      <c r="K7" s="612"/>
      <c r="L7" s="605" t="s">
        <v>27</v>
      </c>
      <c r="M7" s="611" t="s">
        <v>5</v>
      </c>
      <c r="N7" s="611"/>
      <c r="O7" s="612"/>
      <c r="P7" s="605" t="s">
        <v>27</v>
      </c>
      <c r="Q7" s="611" t="s">
        <v>5</v>
      </c>
      <c r="R7" s="611"/>
      <c r="S7" s="612"/>
      <c r="T7" s="605" t="s">
        <v>27</v>
      </c>
      <c r="U7" s="611" t="s">
        <v>5</v>
      </c>
      <c r="V7" s="611"/>
      <c r="W7" s="613"/>
    </row>
    <row r="8" spans="1:23" ht="20.25" customHeight="1">
      <c r="A8" s="632"/>
      <c r="B8" s="635"/>
      <c r="C8" s="637"/>
      <c r="D8" s="605"/>
      <c r="E8" s="607" t="s">
        <v>28</v>
      </c>
      <c r="F8" s="607" t="s">
        <v>29</v>
      </c>
      <c r="G8" s="609" t="s">
        <v>30</v>
      </c>
      <c r="H8" s="605"/>
      <c r="I8" s="607" t="s">
        <v>28</v>
      </c>
      <c r="J8" s="607" t="s">
        <v>29</v>
      </c>
      <c r="K8" s="609" t="s">
        <v>30</v>
      </c>
      <c r="L8" s="605"/>
      <c r="M8" s="607" t="s">
        <v>28</v>
      </c>
      <c r="N8" s="607" t="s">
        <v>29</v>
      </c>
      <c r="O8" s="609" t="s">
        <v>30</v>
      </c>
      <c r="P8" s="605"/>
      <c r="Q8" s="607" t="s">
        <v>28</v>
      </c>
      <c r="R8" s="607" t="s">
        <v>29</v>
      </c>
      <c r="S8" s="609" t="s">
        <v>30</v>
      </c>
      <c r="T8" s="605"/>
      <c r="U8" s="607" t="s">
        <v>28</v>
      </c>
      <c r="V8" s="607" t="s">
        <v>29</v>
      </c>
      <c r="W8" s="603" t="s">
        <v>30</v>
      </c>
    </row>
    <row r="9" spans="1:23" ht="44.25" customHeight="1" thickBot="1">
      <c r="A9" s="633"/>
      <c r="B9" s="636"/>
      <c r="C9" s="638"/>
      <c r="D9" s="606"/>
      <c r="E9" s="608"/>
      <c r="F9" s="608"/>
      <c r="G9" s="610"/>
      <c r="H9" s="606"/>
      <c r="I9" s="608"/>
      <c r="J9" s="608"/>
      <c r="K9" s="610"/>
      <c r="L9" s="606"/>
      <c r="M9" s="608"/>
      <c r="N9" s="608"/>
      <c r="O9" s="610"/>
      <c r="P9" s="606"/>
      <c r="Q9" s="608"/>
      <c r="R9" s="608"/>
      <c r="S9" s="610"/>
      <c r="T9" s="606"/>
      <c r="U9" s="608"/>
      <c r="V9" s="608"/>
      <c r="W9" s="604"/>
    </row>
    <row r="10" spans="1:23" ht="12.75">
      <c r="A10" s="210">
        <v>1</v>
      </c>
      <c r="B10" s="102" t="s">
        <v>305</v>
      </c>
      <c r="C10" s="102"/>
      <c r="D10" s="219">
        <f>E10+F10+G10</f>
        <v>78</v>
      </c>
      <c r="E10" s="220">
        <f>'Memoriu TRIM IV'!L34</f>
        <v>1</v>
      </c>
      <c r="F10" s="220">
        <f>'Memoriu TRIM IV'!M34</f>
        <v>1</v>
      </c>
      <c r="G10" s="221">
        <f>'Memoriu TRIM IV'!N34</f>
        <v>76</v>
      </c>
      <c r="H10" s="219">
        <f>I10+J10+K10</f>
        <v>493.245</v>
      </c>
      <c r="I10" s="220">
        <f>'Memoriu TRIM IV'!L40</f>
        <v>11.4</v>
      </c>
      <c r="J10" s="221">
        <f>'Memoriu TRIM IV'!M40</f>
        <v>7.58</v>
      </c>
      <c r="K10" s="221">
        <f>'Memoriu TRIM IV'!N40</f>
        <v>474.265</v>
      </c>
      <c r="L10" s="219">
        <f>M10+N10+O10</f>
        <v>116245.025</v>
      </c>
      <c r="M10" s="225">
        <f>'Memoriu TRIM IV'!L46</f>
        <v>2088.63</v>
      </c>
      <c r="N10" s="225">
        <f>'Memoriu TRIM IV'!M46</f>
        <v>998.085</v>
      </c>
      <c r="O10" s="225">
        <f>'Memoriu TRIM IV'!N46</f>
        <v>113158.31</v>
      </c>
      <c r="P10" s="212">
        <f>Q10+R10+S10</f>
        <v>0</v>
      </c>
      <c r="Q10" s="212"/>
      <c r="R10" s="212"/>
      <c r="S10" s="212"/>
      <c r="T10" s="211"/>
      <c r="U10" s="211"/>
      <c r="V10" s="211"/>
      <c r="W10" s="213"/>
    </row>
    <row r="11" spans="1:23" ht="12.75">
      <c r="A11" s="38">
        <v>2</v>
      </c>
      <c r="B11" s="3" t="s">
        <v>15</v>
      </c>
      <c r="C11" s="3"/>
      <c r="D11" s="222">
        <f>E11+F11+G11</f>
        <v>12</v>
      </c>
      <c r="E11" s="159">
        <f>'Memoriu TRIM IV'!O34</f>
        <v>12</v>
      </c>
      <c r="F11" s="159"/>
      <c r="G11" s="159"/>
      <c r="H11" s="222">
        <f>I11+J11+K11</f>
        <v>216</v>
      </c>
      <c r="I11" s="159">
        <f>'Memoriu TRIM IV'!O40</f>
        <v>216</v>
      </c>
      <c r="J11" s="224"/>
      <c r="K11" s="224"/>
      <c r="L11" s="222">
        <f>M11+N11+O11</f>
        <v>89414</v>
      </c>
      <c r="M11" s="231">
        <f>'Memoriu TRIM IV'!O46</f>
        <v>89414</v>
      </c>
      <c r="N11" s="158"/>
      <c r="O11" s="158"/>
      <c r="P11" s="160">
        <f>Q11+R11+S11</f>
        <v>0</v>
      </c>
      <c r="Q11" s="160"/>
      <c r="R11" s="160"/>
      <c r="S11" s="160"/>
      <c r="T11" s="158"/>
      <c r="U11" s="158"/>
      <c r="V11" s="158"/>
      <c r="W11" s="162"/>
    </row>
    <row r="12" spans="1:23" ht="12.75">
      <c r="A12" s="38">
        <v>3</v>
      </c>
      <c r="B12" s="3" t="s">
        <v>16</v>
      </c>
      <c r="C12" s="3"/>
      <c r="D12" s="222">
        <f>E12+F12+G12</f>
        <v>1</v>
      </c>
      <c r="E12" s="159"/>
      <c r="F12" s="223">
        <f>'Memoriu TRIM IV'!P34</f>
        <v>1</v>
      </c>
      <c r="G12" s="223"/>
      <c r="H12" s="222">
        <f>I12+J12+K12</f>
        <v>3</v>
      </c>
      <c r="I12" s="157"/>
      <c r="J12" s="223">
        <f>'Memoriu TRIM IV'!P40</f>
        <v>3</v>
      </c>
      <c r="K12" s="224"/>
      <c r="L12" s="222">
        <f>M12+N12+O12</f>
        <v>406</v>
      </c>
      <c r="M12" s="158"/>
      <c r="N12" s="232">
        <f>'Memoriu TRIM IV'!P46</f>
        <v>406</v>
      </c>
      <c r="O12" s="158"/>
      <c r="P12" s="160">
        <f>Q12+R12+S12</f>
        <v>0</v>
      </c>
      <c r="Q12" s="160"/>
      <c r="R12" s="160"/>
      <c r="S12" s="160"/>
      <c r="T12" s="158"/>
      <c r="U12" s="158"/>
      <c r="V12" s="158"/>
      <c r="W12" s="162"/>
    </row>
    <row r="13" spans="1:23" ht="13.5" thickBot="1">
      <c r="A13" s="43">
        <v>4</v>
      </c>
      <c r="B13" s="44" t="s">
        <v>252</v>
      </c>
      <c r="C13" s="44"/>
      <c r="D13" s="226">
        <f aca="true" t="shared" si="0" ref="D13:N13">SUM(D10:D12)</f>
        <v>91</v>
      </c>
      <c r="E13" s="226">
        <f t="shared" si="0"/>
        <v>13</v>
      </c>
      <c r="F13" s="226">
        <f t="shared" si="0"/>
        <v>2</v>
      </c>
      <c r="G13" s="226">
        <f t="shared" si="0"/>
        <v>76</v>
      </c>
      <c r="H13" s="226">
        <f t="shared" si="0"/>
        <v>712.245</v>
      </c>
      <c r="I13" s="226">
        <f t="shared" si="0"/>
        <v>227.4</v>
      </c>
      <c r="J13" s="226">
        <f t="shared" si="0"/>
        <v>10.58</v>
      </c>
      <c r="K13" s="226">
        <f t="shared" si="0"/>
        <v>474.265</v>
      </c>
      <c r="L13" s="226">
        <f t="shared" si="0"/>
        <v>206065.025</v>
      </c>
      <c r="M13" s="226">
        <f t="shared" si="0"/>
        <v>91502.63</v>
      </c>
      <c r="N13" s="226">
        <f t="shared" si="0"/>
        <v>1404.085</v>
      </c>
      <c r="O13" s="214">
        <f>SUM(O10:O12)</f>
        <v>113158.31</v>
      </c>
      <c r="P13" s="233"/>
      <c r="Q13" s="215"/>
      <c r="R13" s="215"/>
      <c r="S13" s="215"/>
      <c r="T13" s="1"/>
      <c r="U13" s="1"/>
      <c r="V13" s="1"/>
      <c r="W13" s="193"/>
    </row>
    <row r="14" spans="1:23" ht="12.75">
      <c r="A14" s="210">
        <v>5</v>
      </c>
      <c r="B14" s="102" t="s">
        <v>305</v>
      </c>
      <c r="C14" s="102"/>
      <c r="D14" s="219">
        <f>E14+F14+G14</f>
        <v>71</v>
      </c>
      <c r="E14" s="220">
        <f>'Memoriu TRIM IV'!S34</f>
        <v>7</v>
      </c>
      <c r="F14" s="220">
        <f>'Memoriu TRIM IV'!T34</f>
        <v>16</v>
      </c>
      <c r="G14" s="220">
        <f>'Memoriu TRIM IV'!U34</f>
        <v>48</v>
      </c>
      <c r="H14" s="219">
        <f>I14+J14+K14</f>
        <v>1574</v>
      </c>
      <c r="I14" s="220">
        <f>'Memoriu TRIM IV'!S40</f>
        <v>454</v>
      </c>
      <c r="J14" s="220">
        <f>'Memoriu TRIM IV'!T40</f>
        <v>130</v>
      </c>
      <c r="K14" s="220">
        <f>'Memoriu TRIM IV'!U40</f>
        <v>990</v>
      </c>
      <c r="L14" s="219">
        <f>M14+N14+O14</f>
        <v>435251</v>
      </c>
      <c r="M14" s="225">
        <f>'Memoriu TRIM IV'!S46</f>
        <v>140117</v>
      </c>
      <c r="N14" s="225">
        <f>'Memoriu TRIM IV'!T46</f>
        <v>60684</v>
      </c>
      <c r="O14" s="225">
        <f>'Memoriu TRIM IV'!U46</f>
        <v>234450</v>
      </c>
      <c r="P14" s="212">
        <f>Q14+R14+S14</f>
        <v>0</v>
      </c>
      <c r="Q14" s="212"/>
      <c r="R14" s="212"/>
      <c r="S14" s="212"/>
      <c r="T14" s="211"/>
      <c r="U14" s="211"/>
      <c r="V14" s="211"/>
      <c r="W14" s="213"/>
    </row>
    <row r="15" spans="1:23" ht="12.75">
      <c r="A15" s="38">
        <v>6</v>
      </c>
      <c r="B15" s="3" t="s">
        <v>15</v>
      </c>
      <c r="C15" s="3"/>
      <c r="D15" s="222">
        <f>E15+F15+G15</f>
        <v>14</v>
      </c>
      <c r="E15" s="159">
        <f>'Memoriu TRIM IV'!V34</f>
        <v>14</v>
      </c>
      <c r="F15" s="223"/>
      <c r="G15" s="223"/>
      <c r="H15" s="222">
        <f>I15+J15+K15</f>
        <v>523</v>
      </c>
      <c r="I15" s="159">
        <f>'Memoriu TRIM IV'!V40</f>
        <v>523</v>
      </c>
      <c r="J15" s="224"/>
      <c r="K15" s="224"/>
      <c r="L15" s="222">
        <f>M15+N15+O15</f>
        <v>151613</v>
      </c>
      <c r="M15" s="158">
        <f>'Memoriu TRIM IV'!V46</f>
        <v>151613</v>
      </c>
      <c r="N15" s="158"/>
      <c r="O15" s="158"/>
      <c r="P15" s="160">
        <f>Q15+R15+S15</f>
        <v>0</v>
      </c>
      <c r="Q15" s="160"/>
      <c r="R15" s="160"/>
      <c r="S15" s="160"/>
      <c r="T15" s="158"/>
      <c r="U15" s="158"/>
      <c r="V15" s="158"/>
      <c r="W15" s="162"/>
    </row>
    <row r="16" spans="1:23" ht="12.75">
      <c r="A16" s="38">
        <v>7</v>
      </c>
      <c r="B16" s="3" t="s">
        <v>16</v>
      </c>
      <c r="C16" s="3"/>
      <c r="D16" s="222">
        <f>E16+F16+G16</f>
        <v>7</v>
      </c>
      <c r="E16" s="159"/>
      <c r="F16" s="223">
        <f>'Memoriu TRIM IV'!W34</f>
        <v>7</v>
      </c>
      <c r="G16" s="223"/>
      <c r="H16" s="222">
        <f>I16+J16+K16</f>
        <v>57</v>
      </c>
      <c r="I16" s="157"/>
      <c r="J16" s="223">
        <f>'Memoriu TRIM IV'!W40</f>
        <v>57</v>
      </c>
      <c r="K16" s="224"/>
      <c r="L16" s="222">
        <f>M16+N16+O16</f>
        <v>17433</v>
      </c>
      <c r="M16" s="158"/>
      <c r="N16" s="158">
        <f>'Memoriu TRIM IV'!W46</f>
        <v>17433</v>
      </c>
      <c r="O16" s="158"/>
      <c r="P16" s="160">
        <f>Q16+R16+S16</f>
        <v>0</v>
      </c>
      <c r="Q16" s="160"/>
      <c r="R16" s="160"/>
      <c r="S16" s="160"/>
      <c r="T16" s="158"/>
      <c r="U16" s="158"/>
      <c r="V16" s="158"/>
      <c r="W16" s="162"/>
    </row>
    <row r="17" spans="1:23" ht="13.5" thickBot="1">
      <c r="A17" s="43">
        <v>8</v>
      </c>
      <c r="B17" s="44" t="s">
        <v>251</v>
      </c>
      <c r="C17" s="44"/>
      <c r="D17" s="214">
        <f aca="true" t="shared" si="1" ref="D17:N17">SUM(D14:D16)</f>
        <v>92</v>
      </c>
      <c r="E17" s="226">
        <f t="shared" si="1"/>
        <v>21</v>
      </c>
      <c r="F17" s="226">
        <f t="shared" si="1"/>
        <v>23</v>
      </c>
      <c r="G17" s="226">
        <f t="shared" si="1"/>
        <v>48</v>
      </c>
      <c r="H17" s="226">
        <f t="shared" si="1"/>
        <v>2154</v>
      </c>
      <c r="I17" s="226">
        <f t="shared" si="1"/>
        <v>977</v>
      </c>
      <c r="J17" s="226">
        <f t="shared" si="1"/>
        <v>187</v>
      </c>
      <c r="K17" s="226">
        <f t="shared" si="1"/>
        <v>990</v>
      </c>
      <c r="L17" s="226">
        <f t="shared" si="1"/>
        <v>604297</v>
      </c>
      <c r="M17" s="226">
        <f t="shared" si="1"/>
        <v>291730</v>
      </c>
      <c r="N17" s="226">
        <f t="shared" si="1"/>
        <v>78117</v>
      </c>
      <c r="O17" s="214">
        <f>SUM(O14:O16)</f>
        <v>234450</v>
      </c>
      <c r="P17" s="233"/>
      <c r="Q17" s="215"/>
      <c r="R17" s="215"/>
      <c r="S17" s="215"/>
      <c r="T17" s="1"/>
      <c r="U17" s="1"/>
      <c r="V17" s="1"/>
      <c r="W17" s="193"/>
    </row>
    <row r="18" spans="1:23" ht="12.75">
      <c r="A18" s="210">
        <v>9</v>
      </c>
      <c r="B18" s="102" t="s">
        <v>305</v>
      </c>
      <c r="C18" s="102"/>
      <c r="D18" s="219">
        <f>E18+F18+G18</f>
        <v>55</v>
      </c>
      <c r="E18" s="220">
        <f>'Memoriu TRIM IV'!Z34</f>
        <v>1</v>
      </c>
      <c r="F18" s="220">
        <f>'Memoriu TRIM IV'!AA34</f>
        <v>5</v>
      </c>
      <c r="G18" s="220">
        <f>'Memoriu TRIM IV'!AB34</f>
        <v>49</v>
      </c>
      <c r="H18" s="219">
        <f>I18+J18+K18</f>
        <v>439</v>
      </c>
      <c r="I18" s="220">
        <f>'Memoriu TRIM IV'!Z40</f>
        <v>38</v>
      </c>
      <c r="J18" s="220">
        <f>'Memoriu TRIM IV'!AA40</f>
        <v>241</v>
      </c>
      <c r="K18" s="220">
        <f>'Memoriu TRIM IV'!AB40</f>
        <v>160</v>
      </c>
      <c r="L18" s="219">
        <f>M18+N18+O18</f>
        <v>220117</v>
      </c>
      <c r="M18" s="211">
        <f>'Memoriu TRIM IV'!Z46</f>
        <v>8383</v>
      </c>
      <c r="N18" s="211">
        <f>'Memoriu TRIM IV'!AA46</f>
        <v>64115</v>
      </c>
      <c r="O18" s="211">
        <f>'Memoriu TRIM IV'!AB46</f>
        <v>147619</v>
      </c>
      <c r="P18" s="212">
        <f>Q18+R18+S18</f>
        <v>0</v>
      </c>
      <c r="Q18" s="212"/>
      <c r="R18" s="212"/>
      <c r="S18" s="212"/>
      <c r="T18" s="211"/>
      <c r="U18" s="211"/>
      <c r="V18" s="211"/>
      <c r="W18" s="213"/>
    </row>
    <row r="19" spans="1:23" ht="12.75">
      <c r="A19" s="38">
        <v>10</v>
      </c>
      <c r="B19" s="3" t="s">
        <v>15</v>
      </c>
      <c r="C19" s="3"/>
      <c r="D19" s="222">
        <f>E19+F19+G19</f>
        <v>24</v>
      </c>
      <c r="E19" s="159">
        <f>'Memoriu TRIM IV'!AC34</f>
        <v>24</v>
      </c>
      <c r="F19" s="223"/>
      <c r="G19" s="223"/>
      <c r="H19" s="222">
        <f>I19+J19+K19</f>
        <v>888</v>
      </c>
      <c r="I19" s="159">
        <f>'Memoriu TRIM IV'!AC40</f>
        <v>888</v>
      </c>
      <c r="J19" s="223"/>
      <c r="K19" s="224"/>
      <c r="L19" s="222">
        <f>M19+N19+O19</f>
        <v>208839</v>
      </c>
      <c r="M19" s="158">
        <f>'Memoriu TRIM IV'!AC46</f>
        <v>208839</v>
      </c>
      <c r="N19" s="158"/>
      <c r="O19" s="158"/>
      <c r="P19" s="160">
        <f>Q19+R19+S19</f>
        <v>0</v>
      </c>
      <c r="Q19" s="160"/>
      <c r="R19" s="160"/>
      <c r="S19" s="160"/>
      <c r="T19" s="158"/>
      <c r="U19" s="158"/>
      <c r="V19" s="158"/>
      <c r="W19" s="162"/>
    </row>
    <row r="20" spans="1:23" ht="12.75">
      <c r="A20" s="38">
        <v>11</v>
      </c>
      <c r="B20" s="3" t="s">
        <v>16</v>
      </c>
      <c r="C20" s="3"/>
      <c r="D20" s="222">
        <f>E20+F20+G20</f>
        <v>5</v>
      </c>
      <c r="E20" s="159"/>
      <c r="F20" s="223">
        <f>'Memoriu TRIM IV'!AD34</f>
        <v>5</v>
      </c>
      <c r="G20" s="223"/>
      <c r="H20" s="222">
        <f>I20+J20+K20</f>
        <v>177</v>
      </c>
      <c r="I20" s="159"/>
      <c r="J20" s="223">
        <f>'Memoriu TRIM IV'!AD40</f>
        <v>177</v>
      </c>
      <c r="K20" s="224"/>
      <c r="L20" s="222">
        <f>M20+N20+O20</f>
        <v>38516</v>
      </c>
      <c r="M20" s="158"/>
      <c r="N20" s="158">
        <f>'Memoriu TRIM IV'!AD46</f>
        <v>38516</v>
      </c>
      <c r="O20" s="158"/>
      <c r="P20" s="160">
        <f>Q20+R20+S20</f>
        <v>0</v>
      </c>
      <c r="Q20" s="160"/>
      <c r="R20" s="160"/>
      <c r="S20" s="160"/>
      <c r="T20" s="158"/>
      <c r="U20" s="158"/>
      <c r="V20" s="158"/>
      <c r="W20" s="162"/>
    </row>
    <row r="21" spans="1:23" ht="13.5" thickBot="1">
      <c r="A21" s="43">
        <v>12</v>
      </c>
      <c r="B21" s="44" t="s">
        <v>253</v>
      </c>
      <c r="C21" s="44"/>
      <c r="D21" s="214">
        <f aca="true" t="shared" si="2" ref="D21:N21">SUM(D18:D20)</f>
        <v>84</v>
      </c>
      <c r="E21" s="214">
        <f t="shared" si="2"/>
        <v>25</v>
      </c>
      <c r="F21" s="214">
        <f t="shared" si="2"/>
        <v>10</v>
      </c>
      <c r="G21" s="214">
        <f t="shared" si="2"/>
        <v>49</v>
      </c>
      <c r="H21" s="214">
        <f t="shared" si="2"/>
        <v>1504</v>
      </c>
      <c r="I21" s="214">
        <f t="shared" si="2"/>
        <v>926</v>
      </c>
      <c r="J21" s="214">
        <f t="shared" si="2"/>
        <v>418</v>
      </c>
      <c r="K21" s="214">
        <f t="shared" si="2"/>
        <v>160</v>
      </c>
      <c r="L21" s="214">
        <f t="shared" si="2"/>
        <v>467472</v>
      </c>
      <c r="M21" s="214">
        <f t="shared" si="2"/>
        <v>217222</v>
      </c>
      <c r="N21" s="214">
        <f t="shared" si="2"/>
        <v>102631</v>
      </c>
      <c r="O21" s="214">
        <f>SUM(O18:O20)</f>
        <v>147619</v>
      </c>
      <c r="P21" s="233"/>
      <c r="Q21" s="215"/>
      <c r="R21" s="215"/>
      <c r="S21" s="215"/>
      <c r="T21" s="1"/>
      <c r="U21" s="1"/>
      <c r="V21" s="1"/>
      <c r="W21" s="193"/>
    </row>
    <row r="22" spans="1:23" ht="13.5" thickBot="1">
      <c r="A22" s="43"/>
      <c r="B22" s="44" t="s">
        <v>306</v>
      </c>
      <c r="C22" s="44"/>
      <c r="D22" s="229">
        <f>D13+D17+D21</f>
        <v>267</v>
      </c>
      <c r="E22" s="229">
        <f>E13+E17+E21</f>
        <v>59</v>
      </c>
      <c r="F22" s="229">
        <f aca="true" t="shared" si="3" ref="F22:S22">F13+F17+F21</f>
        <v>35</v>
      </c>
      <c r="G22" s="229">
        <f t="shared" si="3"/>
        <v>173</v>
      </c>
      <c r="H22" s="229">
        <f t="shared" si="3"/>
        <v>4370.245</v>
      </c>
      <c r="I22" s="229">
        <f t="shared" si="3"/>
        <v>2130.4</v>
      </c>
      <c r="J22" s="229">
        <f t="shared" si="3"/>
        <v>615.58</v>
      </c>
      <c r="K22" s="229">
        <f>K13+K17+K21</f>
        <v>1624.2649999999999</v>
      </c>
      <c r="L22" s="229">
        <f t="shared" si="3"/>
        <v>1277834.025</v>
      </c>
      <c r="M22" s="229">
        <f t="shared" si="3"/>
        <v>600454.63</v>
      </c>
      <c r="N22" s="229">
        <f t="shared" si="3"/>
        <v>182152.08500000002</v>
      </c>
      <c r="O22" s="229">
        <f t="shared" si="3"/>
        <v>495227.31</v>
      </c>
      <c r="P22" s="229">
        <f t="shared" si="3"/>
        <v>0</v>
      </c>
      <c r="Q22" s="229">
        <f t="shared" si="3"/>
        <v>0</v>
      </c>
      <c r="R22" s="229">
        <f t="shared" si="3"/>
        <v>0</v>
      </c>
      <c r="S22" s="229">
        <f t="shared" si="3"/>
        <v>0</v>
      </c>
      <c r="T22" s="161"/>
      <c r="U22" s="161"/>
      <c r="V22" s="161"/>
      <c r="W22" s="161"/>
    </row>
    <row r="24" spans="2:13" ht="15.75">
      <c r="B24" s="643" t="s">
        <v>324</v>
      </c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43"/>
    </row>
    <row r="25" spans="2:14" ht="13.5" thickBot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t="s">
        <v>186</v>
      </c>
    </row>
    <row r="26" spans="1:15" ht="12" customHeight="1">
      <c r="A26" s="648" t="s">
        <v>23</v>
      </c>
      <c r="B26" s="648" t="s">
        <v>293</v>
      </c>
      <c r="C26" s="648" t="s">
        <v>24</v>
      </c>
      <c r="D26" s="631" t="s">
        <v>25</v>
      </c>
      <c r="E26" s="622"/>
      <c r="F26" s="622"/>
      <c r="G26" s="622"/>
      <c r="H26" s="631" t="s">
        <v>26</v>
      </c>
      <c r="I26" s="622"/>
      <c r="J26" s="622"/>
      <c r="K26" s="625"/>
      <c r="L26" s="631" t="s">
        <v>31</v>
      </c>
      <c r="M26" s="622"/>
      <c r="N26" s="622"/>
      <c r="O26" s="625"/>
    </row>
    <row r="27" spans="1:15" ht="12" customHeight="1">
      <c r="A27" s="649"/>
      <c r="B27" s="649"/>
      <c r="C27" s="649"/>
      <c r="D27" s="632"/>
      <c r="E27" s="637"/>
      <c r="F27" s="637"/>
      <c r="G27" s="637"/>
      <c r="H27" s="632"/>
      <c r="I27" s="637"/>
      <c r="J27" s="637"/>
      <c r="K27" s="646"/>
      <c r="L27" s="632"/>
      <c r="M27" s="637"/>
      <c r="N27" s="637"/>
      <c r="O27" s="646"/>
    </row>
    <row r="28" spans="1:15" ht="12.75">
      <c r="A28" s="649"/>
      <c r="B28" s="649"/>
      <c r="C28" s="649"/>
      <c r="D28" s="644" t="s">
        <v>27</v>
      </c>
      <c r="E28" s="611" t="s">
        <v>5</v>
      </c>
      <c r="F28" s="611"/>
      <c r="G28" s="612"/>
      <c r="H28" s="644" t="s">
        <v>27</v>
      </c>
      <c r="I28" s="611" t="s">
        <v>5</v>
      </c>
      <c r="J28" s="611"/>
      <c r="K28" s="613"/>
      <c r="L28" s="632"/>
      <c r="M28" s="637"/>
      <c r="N28" s="637"/>
      <c r="O28" s="646"/>
    </row>
    <row r="29" spans="1:15" ht="23.25" customHeight="1">
      <c r="A29" s="649"/>
      <c r="B29" s="649"/>
      <c r="C29" s="649"/>
      <c r="D29" s="644"/>
      <c r="E29" s="607" t="s">
        <v>28</v>
      </c>
      <c r="F29" s="607" t="s">
        <v>29</v>
      </c>
      <c r="G29" s="609" t="s">
        <v>30</v>
      </c>
      <c r="H29" s="644"/>
      <c r="I29" s="607" t="s">
        <v>28</v>
      </c>
      <c r="J29" s="607" t="s">
        <v>29</v>
      </c>
      <c r="K29" s="603" t="s">
        <v>30</v>
      </c>
      <c r="L29" s="632"/>
      <c r="M29" s="637"/>
      <c r="N29" s="637"/>
      <c r="O29" s="646"/>
    </row>
    <row r="30" spans="1:15" ht="34.5" customHeight="1" thickBot="1">
      <c r="A30" s="650"/>
      <c r="B30" s="650"/>
      <c r="C30" s="650"/>
      <c r="D30" s="645"/>
      <c r="E30" s="608"/>
      <c r="F30" s="608"/>
      <c r="G30" s="610"/>
      <c r="H30" s="645"/>
      <c r="I30" s="608"/>
      <c r="J30" s="608"/>
      <c r="K30" s="604"/>
      <c r="L30" s="633"/>
      <c r="M30" s="638"/>
      <c r="N30" s="638"/>
      <c r="O30" s="647"/>
    </row>
    <row r="31" spans="1:15" ht="12.75">
      <c r="A31" s="93"/>
      <c r="B31" s="102"/>
      <c r="C31" s="10"/>
      <c r="D31" s="11"/>
      <c r="E31" s="12"/>
      <c r="F31" s="12"/>
      <c r="G31" s="12"/>
      <c r="H31" s="13"/>
      <c r="I31" s="13"/>
      <c r="J31" s="13"/>
      <c r="K31" s="13"/>
      <c r="L31" s="641"/>
      <c r="M31" s="641"/>
      <c r="N31" s="641"/>
      <c r="O31" s="642"/>
    </row>
    <row r="32" spans="1:15" s="384" customFormat="1" ht="12.75">
      <c r="A32" s="419"/>
      <c r="B32" s="10" t="s">
        <v>305</v>
      </c>
      <c r="C32" s="420"/>
      <c r="D32" s="421">
        <f>E32+F32+G32</f>
        <v>0</v>
      </c>
      <c r="E32" s="265"/>
      <c r="F32" s="265"/>
      <c r="G32" s="265"/>
      <c r="H32" s="111">
        <f>I32+J32+K32</f>
        <v>0</v>
      </c>
      <c r="I32" s="111"/>
      <c r="J32" s="111"/>
      <c r="K32" s="111"/>
      <c r="L32" s="653"/>
      <c r="M32" s="653"/>
      <c r="N32" s="653"/>
      <c r="O32" s="654"/>
    </row>
    <row r="33" spans="1:15" ht="12.75">
      <c r="A33" s="38"/>
      <c r="B33" s="3" t="s">
        <v>15</v>
      </c>
      <c r="C33" s="3"/>
      <c r="D33" s="14"/>
      <c r="E33" s="15"/>
      <c r="F33" s="15"/>
      <c r="G33" s="15"/>
      <c r="H33" s="5"/>
      <c r="I33" s="5"/>
      <c r="J33" s="5"/>
      <c r="K33" s="5"/>
      <c r="L33" s="651"/>
      <c r="M33" s="651"/>
      <c r="N33" s="651"/>
      <c r="O33" s="652"/>
    </row>
    <row r="34" spans="1:15" ht="15.75">
      <c r="A34" s="38"/>
      <c r="B34" s="3" t="s">
        <v>16</v>
      </c>
      <c r="C34" s="3"/>
      <c r="D34" s="152"/>
      <c r="E34" s="151"/>
      <c r="F34" s="151"/>
      <c r="G34" s="151"/>
      <c r="H34" s="153"/>
      <c r="I34" s="153"/>
      <c r="J34" s="153"/>
      <c r="K34" s="5"/>
      <c r="L34" s="651"/>
      <c r="M34" s="651"/>
      <c r="N34" s="651"/>
      <c r="O34" s="652"/>
    </row>
    <row r="35" spans="1:15" ht="12.75">
      <c r="A35" s="38"/>
      <c r="B35" s="3"/>
      <c r="C35" s="3"/>
      <c r="D35" s="14"/>
      <c r="E35" s="15"/>
      <c r="F35" s="15"/>
      <c r="G35" s="15"/>
      <c r="H35" s="5"/>
      <c r="I35" s="5"/>
      <c r="J35" s="5"/>
      <c r="K35" s="5"/>
      <c r="L35" s="651"/>
      <c r="M35" s="651"/>
      <c r="N35" s="651"/>
      <c r="O35" s="652"/>
    </row>
    <row r="36" spans="1:15" ht="12.75">
      <c r="A36" s="38"/>
      <c r="B36" s="4" t="s">
        <v>17</v>
      </c>
      <c r="C36" s="4"/>
      <c r="D36" s="14"/>
      <c r="E36" s="15"/>
      <c r="F36" s="15"/>
      <c r="G36" s="15"/>
      <c r="H36" s="5"/>
      <c r="I36" s="5"/>
      <c r="J36" s="5"/>
      <c r="K36" s="5"/>
      <c r="L36" s="651"/>
      <c r="M36" s="651"/>
      <c r="N36" s="651"/>
      <c r="O36" s="652"/>
    </row>
    <row r="37" spans="1:15" ht="15">
      <c r="A37" s="38"/>
      <c r="B37" s="4" t="s">
        <v>306</v>
      </c>
      <c r="C37" s="156"/>
      <c r="D37" s="155">
        <f>D32+D33+D34</f>
        <v>0</v>
      </c>
      <c r="E37" s="155">
        <f>E32+E33+E34</f>
        <v>0</v>
      </c>
      <c r="F37" s="155">
        <f aca="true" t="shared" si="4" ref="F37:K37">F32+F33+F34</f>
        <v>0</v>
      </c>
      <c r="G37" s="155">
        <f t="shared" si="4"/>
        <v>0</v>
      </c>
      <c r="H37" s="155">
        <f t="shared" si="4"/>
        <v>0</v>
      </c>
      <c r="I37" s="155">
        <f t="shared" si="4"/>
        <v>0</v>
      </c>
      <c r="J37" s="155">
        <f t="shared" si="4"/>
        <v>0</v>
      </c>
      <c r="K37" s="155">
        <f t="shared" si="4"/>
        <v>0</v>
      </c>
      <c r="L37" s="627"/>
      <c r="M37" s="627"/>
      <c r="N37" s="627"/>
      <c r="O37" s="628"/>
    </row>
    <row r="38" spans="1:15" ht="13.5" thickBot="1">
      <c r="A38" s="99"/>
      <c r="B38" s="485"/>
      <c r="C38" s="49"/>
      <c r="D38" s="45"/>
      <c r="E38" s="46"/>
      <c r="F38" s="46"/>
      <c r="G38" s="46"/>
      <c r="H38" s="49"/>
      <c r="I38" s="49"/>
      <c r="J38" s="49"/>
      <c r="K38" s="49"/>
      <c r="L38" s="629"/>
      <c r="M38" s="629"/>
      <c r="N38" s="629"/>
      <c r="O38" s="630"/>
    </row>
    <row r="39" spans="1:15" ht="12.75">
      <c r="A39" s="6"/>
      <c r="B39" s="6"/>
      <c r="C39" s="6"/>
      <c r="D39" s="53"/>
      <c r="E39" s="54"/>
      <c r="F39" s="54"/>
      <c r="G39" s="54"/>
      <c r="H39" s="6"/>
      <c r="I39" s="6"/>
      <c r="J39" s="6"/>
      <c r="K39" s="6"/>
      <c r="L39" s="230"/>
      <c r="M39" s="230"/>
      <c r="N39" s="230"/>
      <c r="O39" s="230"/>
    </row>
    <row r="40" ht="12.75">
      <c r="L40" s="365" t="s">
        <v>257</v>
      </c>
    </row>
    <row r="41" ht="12.75">
      <c r="L41" s="365" t="s">
        <v>255</v>
      </c>
    </row>
  </sheetData>
  <sheetProtection/>
  <mergeCells count="60">
    <mergeCell ref="I29:I30"/>
    <mergeCell ref="J29:J30"/>
    <mergeCell ref="L35:O35"/>
    <mergeCell ref="L36:O36"/>
    <mergeCell ref="L32:O32"/>
    <mergeCell ref="L33:O33"/>
    <mergeCell ref="L34:O34"/>
    <mergeCell ref="I28:K28"/>
    <mergeCell ref="K29:K30"/>
    <mergeCell ref="L26:O30"/>
    <mergeCell ref="A26:A30"/>
    <mergeCell ref="B26:B30"/>
    <mergeCell ref="C26:C30"/>
    <mergeCell ref="D26:G27"/>
    <mergeCell ref="H26:K27"/>
    <mergeCell ref="F29:F30"/>
    <mergeCell ref="G29:G30"/>
    <mergeCell ref="H7:H9"/>
    <mergeCell ref="L31:O31"/>
    <mergeCell ref="B24:M24"/>
    <mergeCell ref="E8:E9"/>
    <mergeCell ref="F8:F9"/>
    <mergeCell ref="D28:D30"/>
    <mergeCell ref="E28:G28"/>
    <mergeCell ref="H28:H30"/>
    <mergeCell ref="E29:E30"/>
    <mergeCell ref="G8:G9"/>
    <mergeCell ref="U8:U9"/>
    <mergeCell ref="V8:V9"/>
    <mergeCell ref="L37:O37"/>
    <mergeCell ref="L38:O38"/>
    <mergeCell ref="A4:A9"/>
    <mergeCell ref="B4:B9"/>
    <mergeCell ref="C4:C9"/>
    <mergeCell ref="D4:O4"/>
    <mergeCell ref="D7:D9"/>
    <mergeCell ref="E7:G7"/>
    <mergeCell ref="J8:J9"/>
    <mergeCell ref="K8:K9"/>
    <mergeCell ref="M8:M9"/>
    <mergeCell ref="N8:N9"/>
    <mergeCell ref="M7:O7"/>
    <mergeCell ref="I7:K7"/>
    <mergeCell ref="I8:I9"/>
    <mergeCell ref="P4:W4"/>
    <mergeCell ref="D5:G6"/>
    <mergeCell ref="H5:K6"/>
    <mergeCell ref="L5:O6"/>
    <mergeCell ref="P5:S6"/>
    <mergeCell ref="T5:W6"/>
    <mergeCell ref="W8:W9"/>
    <mergeCell ref="L7:L9"/>
    <mergeCell ref="T7:T9"/>
    <mergeCell ref="R8:R9"/>
    <mergeCell ref="S8:S9"/>
    <mergeCell ref="O8:O9"/>
    <mergeCell ref="P7:P9"/>
    <mergeCell ref="Q7:S7"/>
    <mergeCell ref="U7:W7"/>
    <mergeCell ref="Q8:Q9"/>
  </mergeCells>
  <printOptions/>
  <pageMargins left="0.35433070866141736" right="0" top="0.1968503937007874" bottom="0.1968503937007874" header="0.2755905511811024" footer="0.2362204724409449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zoomScaleSheetLayoutView="80" zoomScalePageLayoutView="0" workbookViewId="0" topLeftCell="A1">
      <selection activeCell="M43" sqref="M43"/>
    </sheetView>
  </sheetViews>
  <sheetFormatPr defaultColWidth="9.140625" defaultRowHeight="12.75"/>
  <cols>
    <col min="1" max="1" width="3.140625" style="0" customWidth="1"/>
    <col min="2" max="2" width="15.7109375" style="0" customWidth="1"/>
    <col min="3" max="3" width="7.7109375" style="0" customWidth="1"/>
    <col min="4" max="5" width="4.8515625" style="0" customWidth="1"/>
    <col min="6" max="6" width="5.7109375" style="0" customWidth="1"/>
    <col min="7" max="7" width="4.28125" style="0" customWidth="1"/>
    <col min="8" max="8" width="6.57421875" style="0" customWidth="1"/>
    <col min="9" max="9" width="5.7109375" style="0" bestFit="1" customWidth="1"/>
    <col min="10" max="10" width="5.7109375" style="0" customWidth="1"/>
    <col min="11" max="11" width="6.421875" style="0" customWidth="1"/>
    <col min="12" max="12" width="8.140625" style="0" customWidth="1"/>
    <col min="13" max="13" width="8.28125" style="0" bestFit="1" customWidth="1"/>
    <col min="14" max="14" width="7.28125" style="0" customWidth="1"/>
    <col min="15" max="15" width="8.28125" style="0" customWidth="1"/>
    <col min="16" max="16" width="4.28125" style="0" bestFit="1" customWidth="1"/>
    <col min="17" max="17" width="3.7109375" style="0" bestFit="1" customWidth="1"/>
    <col min="18" max="18" width="4.421875" style="0" customWidth="1"/>
    <col min="19" max="19" width="4.00390625" style="0" customWidth="1"/>
    <col min="20" max="20" width="6.00390625" style="0" customWidth="1"/>
    <col min="21" max="21" width="6.140625" style="0" customWidth="1"/>
    <col min="22" max="22" width="5.28125" style="0" customWidth="1"/>
    <col min="23" max="23" width="5.140625" style="0" customWidth="1"/>
    <col min="24" max="24" width="4.7109375" style="0" customWidth="1"/>
    <col min="25" max="25" width="4.8515625" style="0" bestFit="1" customWidth="1"/>
    <col min="26" max="26" width="5.00390625" style="0" customWidth="1"/>
    <col min="27" max="27" width="4.7109375" style="0" customWidth="1"/>
    <col min="28" max="28" width="6.28125" style="0" customWidth="1"/>
    <col min="29" max="29" width="6.8515625" style="0" customWidth="1"/>
    <col min="30" max="30" width="5.421875" style="0" customWidth="1"/>
    <col min="31" max="31" width="6.57421875" style="0" customWidth="1"/>
    <col min="32" max="32" width="4.140625" style="0" customWidth="1"/>
    <col min="33" max="33" width="4.8515625" style="0" customWidth="1"/>
    <col min="34" max="34" width="5.8515625" style="0" customWidth="1"/>
  </cols>
  <sheetData>
    <row r="1" ht="12.75">
      <c r="A1" s="25"/>
    </row>
    <row r="2" spans="1:34" ht="12.75">
      <c r="A2" s="661" t="s">
        <v>212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</row>
    <row r="3" spans="1:30" ht="13.5" thickBot="1">
      <c r="A3" s="25"/>
      <c r="AB3" s="660" t="s">
        <v>187</v>
      </c>
      <c r="AC3" s="660"/>
      <c r="AD3" s="660"/>
    </row>
    <row r="4" spans="1:34" ht="13.5" thickBot="1">
      <c r="A4" s="631" t="s">
        <v>23</v>
      </c>
      <c r="B4" s="662" t="s">
        <v>295</v>
      </c>
      <c r="C4" s="662" t="s">
        <v>24</v>
      </c>
      <c r="D4" s="640" t="s">
        <v>38</v>
      </c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18"/>
      <c r="P4" s="656" t="s">
        <v>39</v>
      </c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57"/>
      <c r="AF4" s="26"/>
      <c r="AG4" s="26"/>
      <c r="AH4" s="26"/>
    </row>
    <row r="5" spans="1:34" ht="12.75">
      <c r="A5" s="632" t="s">
        <v>40</v>
      </c>
      <c r="B5" s="663"/>
      <c r="C5" s="663"/>
      <c r="D5" s="622" t="s">
        <v>38</v>
      </c>
      <c r="E5" s="622"/>
      <c r="F5" s="622"/>
      <c r="G5" s="622"/>
      <c r="H5" s="631" t="s">
        <v>41</v>
      </c>
      <c r="I5" s="622"/>
      <c r="J5" s="622"/>
      <c r="K5" s="625"/>
      <c r="L5" s="622" t="s">
        <v>42</v>
      </c>
      <c r="M5" s="622"/>
      <c r="N5" s="622"/>
      <c r="O5" s="622"/>
      <c r="P5" s="631" t="s">
        <v>43</v>
      </c>
      <c r="Q5" s="622"/>
      <c r="R5" s="622"/>
      <c r="S5" s="625"/>
      <c r="T5" s="631" t="s">
        <v>44</v>
      </c>
      <c r="U5" s="622"/>
      <c r="V5" s="622"/>
      <c r="W5" s="625"/>
      <c r="X5" s="631" t="s">
        <v>34</v>
      </c>
      <c r="Y5" s="622"/>
      <c r="Z5" s="622"/>
      <c r="AA5" s="625"/>
      <c r="AB5" s="622" t="s">
        <v>35</v>
      </c>
      <c r="AC5" s="622"/>
      <c r="AD5" s="622"/>
      <c r="AE5" s="625"/>
      <c r="AF5" s="26"/>
      <c r="AG5" s="26"/>
      <c r="AH5" s="26"/>
    </row>
    <row r="6" spans="1:34" ht="12.75">
      <c r="A6" s="632"/>
      <c r="B6" s="663"/>
      <c r="C6" s="663"/>
      <c r="D6" s="637"/>
      <c r="E6" s="637"/>
      <c r="F6" s="637"/>
      <c r="G6" s="637"/>
      <c r="H6" s="632"/>
      <c r="I6" s="637"/>
      <c r="J6" s="637"/>
      <c r="K6" s="646"/>
      <c r="L6" s="637"/>
      <c r="M6" s="637"/>
      <c r="N6" s="637"/>
      <c r="O6" s="637"/>
      <c r="P6" s="632"/>
      <c r="Q6" s="637"/>
      <c r="R6" s="637"/>
      <c r="S6" s="646"/>
      <c r="T6" s="632"/>
      <c r="U6" s="637"/>
      <c r="V6" s="637"/>
      <c r="W6" s="646"/>
      <c r="X6" s="632"/>
      <c r="Y6" s="637"/>
      <c r="Z6" s="637"/>
      <c r="AA6" s="646"/>
      <c r="AB6" s="637"/>
      <c r="AC6" s="637"/>
      <c r="AD6" s="637"/>
      <c r="AE6" s="646"/>
      <c r="AF6" s="26"/>
      <c r="AG6" s="26"/>
      <c r="AH6" s="26"/>
    </row>
    <row r="7" spans="1:34" ht="12.75">
      <c r="A7" s="632" t="s">
        <v>45</v>
      </c>
      <c r="B7" s="663"/>
      <c r="C7" s="663"/>
      <c r="D7" s="658" t="s">
        <v>27</v>
      </c>
      <c r="E7" s="611" t="s">
        <v>5</v>
      </c>
      <c r="F7" s="611"/>
      <c r="G7" s="612"/>
      <c r="H7" s="644" t="s">
        <v>27</v>
      </c>
      <c r="I7" s="611" t="s">
        <v>5</v>
      </c>
      <c r="J7" s="611"/>
      <c r="K7" s="613"/>
      <c r="L7" s="658" t="s">
        <v>27</v>
      </c>
      <c r="M7" s="611" t="s">
        <v>5</v>
      </c>
      <c r="N7" s="611"/>
      <c r="O7" s="612"/>
      <c r="P7" s="644" t="s">
        <v>27</v>
      </c>
      <c r="Q7" s="611" t="s">
        <v>5</v>
      </c>
      <c r="R7" s="611"/>
      <c r="S7" s="613"/>
      <c r="T7" s="644" t="s">
        <v>27</v>
      </c>
      <c r="U7" s="611" t="s">
        <v>5</v>
      </c>
      <c r="V7" s="611"/>
      <c r="W7" s="613"/>
      <c r="X7" s="644" t="s">
        <v>27</v>
      </c>
      <c r="Y7" s="611" t="s">
        <v>5</v>
      </c>
      <c r="Z7" s="611"/>
      <c r="AA7" s="613"/>
      <c r="AB7" s="658" t="s">
        <v>27</v>
      </c>
      <c r="AC7" s="611" t="s">
        <v>5</v>
      </c>
      <c r="AD7" s="611"/>
      <c r="AE7" s="613"/>
      <c r="AF7" s="26"/>
      <c r="AG7" s="26"/>
      <c r="AH7" s="26"/>
    </row>
    <row r="8" spans="1:34" ht="35.25" customHeight="1">
      <c r="A8" s="632"/>
      <c r="B8" s="663"/>
      <c r="C8" s="663"/>
      <c r="D8" s="658"/>
      <c r="E8" s="607" t="s">
        <v>28</v>
      </c>
      <c r="F8" s="607" t="s">
        <v>29</v>
      </c>
      <c r="G8" s="609" t="s">
        <v>30</v>
      </c>
      <c r="H8" s="644"/>
      <c r="I8" s="607" t="s">
        <v>28</v>
      </c>
      <c r="J8" s="607" t="s">
        <v>29</v>
      </c>
      <c r="K8" s="603" t="s">
        <v>30</v>
      </c>
      <c r="L8" s="658"/>
      <c r="M8" s="607" t="s">
        <v>28</v>
      </c>
      <c r="N8" s="607" t="s">
        <v>29</v>
      </c>
      <c r="O8" s="609" t="s">
        <v>30</v>
      </c>
      <c r="P8" s="644"/>
      <c r="Q8" s="607" t="s">
        <v>28</v>
      </c>
      <c r="R8" s="607" t="s">
        <v>29</v>
      </c>
      <c r="S8" s="603" t="s">
        <v>30</v>
      </c>
      <c r="T8" s="644"/>
      <c r="U8" s="607" t="s">
        <v>28</v>
      </c>
      <c r="V8" s="607" t="s">
        <v>29</v>
      </c>
      <c r="W8" s="603" t="s">
        <v>30</v>
      </c>
      <c r="X8" s="644"/>
      <c r="Y8" s="607" t="s">
        <v>28</v>
      </c>
      <c r="Z8" s="607" t="s">
        <v>29</v>
      </c>
      <c r="AA8" s="603" t="s">
        <v>30</v>
      </c>
      <c r="AB8" s="658"/>
      <c r="AC8" s="607" t="s">
        <v>28</v>
      </c>
      <c r="AD8" s="607" t="s">
        <v>29</v>
      </c>
      <c r="AE8" s="603" t="s">
        <v>30</v>
      </c>
      <c r="AF8" s="26"/>
      <c r="AG8" s="26"/>
      <c r="AH8" s="26"/>
    </row>
    <row r="9" spans="1:34" ht="36" customHeight="1" thickBot="1">
      <c r="A9" s="633"/>
      <c r="B9" s="664"/>
      <c r="C9" s="664"/>
      <c r="D9" s="659"/>
      <c r="E9" s="608"/>
      <c r="F9" s="608"/>
      <c r="G9" s="610"/>
      <c r="H9" s="645"/>
      <c r="I9" s="608"/>
      <c r="J9" s="608"/>
      <c r="K9" s="604"/>
      <c r="L9" s="659"/>
      <c r="M9" s="608"/>
      <c r="N9" s="608"/>
      <c r="O9" s="610"/>
      <c r="P9" s="645"/>
      <c r="Q9" s="608"/>
      <c r="R9" s="608"/>
      <c r="S9" s="604"/>
      <c r="T9" s="645"/>
      <c r="U9" s="608"/>
      <c r="V9" s="608"/>
      <c r="W9" s="604"/>
      <c r="X9" s="645"/>
      <c r="Y9" s="608"/>
      <c r="Z9" s="608"/>
      <c r="AA9" s="604"/>
      <c r="AB9" s="659"/>
      <c r="AC9" s="608"/>
      <c r="AD9" s="608"/>
      <c r="AE9" s="604"/>
      <c r="AF9" s="26"/>
      <c r="AG9" s="26"/>
      <c r="AH9" s="26"/>
    </row>
    <row r="10" spans="1:31" ht="12.75">
      <c r="A10" s="27"/>
      <c r="B10" s="28"/>
      <c r="C10" s="311"/>
      <c r="D10" s="261"/>
      <c r="E10" s="29"/>
      <c r="F10" s="29"/>
      <c r="G10" s="315"/>
      <c r="H10" s="316"/>
      <c r="I10" s="30"/>
      <c r="J10" s="31"/>
      <c r="K10" s="317"/>
      <c r="L10" s="313"/>
      <c r="M10" s="32"/>
      <c r="N10" s="33"/>
      <c r="O10" s="318"/>
      <c r="P10" s="261"/>
      <c r="Q10" s="34"/>
      <c r="R10" s="35"/>
      <c r="S10" s="319"/>
      <c r="T10" s="313"/>
      <c r="U10" s="33"/>
      <c r="V10" s="33"/>
      <c r="W10" s="318"/>
      <c r="X10" s="316"/>
      <c r="Y10" s="32"/>
      <c r="Z10" s="33"/>
      <c r="AA10" s="321"/>
      <c r="AB10" s="320"/>
      <c r="AC10" s="36"/>
      <c r="AD10" s="36"/>
      <c r="AE10" s="37"/>
    </row>
    <row r="11" spans="1:31" ht="12.75">
      <c r="A11" s="38"/>
      <c r="B11" s="3"/>
      <c r="C11" s="312"/>
      <c r="D11" s="64"/>
      <c r="E11" s="15"/>
      <c r="F11" s="15"/>
      <c r="G11" s="65"/>
      <c r="H11" s="67"/>
      <c r="I11" s="39"/>
      <c r="J11" s="22"/>
      <c r="K11" s="68"/>
      <c r="L11" s="314"/>
      <c r="M11" s="21"/>
      <c r="N11" s="22"/>
      <c r="O11" s="66"/>
      <c r="P11" s="64"/>
      <c r="Q11" s="19"/>
      <c r="R11" s="20"/>
      <c r="S11" s="309"/>
      <c r="T11" s="314"/>
      <c r="U11" s="22"/>
      <c r="V11" s="22"/>
      <c r="W11" s="66"/>
      <c r="X11" s="67"/>
      <c r="Y11" s="21"/>
      <c r="Z11" s="22"/>
      <c r="AA11" s="68"/>
      <c r="AB11" s="253"/>
      <c r="AC11" s="5"/>
      <c r="AD11" s="5"/>
      <c r="AE11" s="40"/>
    </row>
    <row r="12" spans="1:31" ht="12.75">
      <c r="A12" s="38"/>
      <c r="B12" s="3" t="s">
        <v>21</v>
      </c>
      <c r="C12" s="312"/>
      <c r="D12" s="64">
        <f>E12+F12+G12</f>
        <v>424</v>
      </c>
      <c r="E12" s="15">
        <f>'Memoriu TRIM IV'!E32</f>
        <v>72</v>
      </c>
      <c r="F12" s="15">
        <f>'Memoriu TRIM IV'!F32</f>
        <v>80</v>
      </c>
      <c r="G12" s="65">
        <f>'Memoriu TRIM IV'!G32</f>
        <v>272</v>
      </c>
      <c r="H12" s="67">
        <f>I12+J12+K12</f>
        <v>2754.1659999999997</v>
      </c>
      <c r="I12" s="41">
        <f>'Memoriu TRIM IV'!E39</f>
        <v>556.8109999999999</v>
      </c>
      <c r="J12" s="22">
        <f>'Memoriu TRIM IV'!F39</f>
        <v>421.61</v>
      </c>
      <c r="K12" s="68">
        <f>'Memoriu TRIM IV'!G39</f>
        <v>1775.745</v>
      </c>
      <c r="L12" s="67">
        <f>M12+N12+O12</f>
        <v>809945.265</v>
      </c>
      <c r="M12" s="24">
        <f>'Memoriu TRIM IV'!E45</f>
        <v>166752.73</v>
      </c>
      <c r="N12" s="22">
        <f>'Memoriu TRIM IV'!F45</f>
        <v>132194.085</v>
      </c>
      <c r="O12" s="66">
        <f>'Memoriu TRIM IV'!G45</f>
        <v>510998.45</v>
      </c>
      <c r="P12" s="64">
        <f>Q12+R12+S12</f>
        <v>59</v>
      </c>
      <c r="Q12" s="23">
        <f>'Memoriu TRIM IV'!E36</f>
        <v>5</v>
      </c>
      <c r="R12" s="20">
        <f>'Memoriu TRIM IV'!F36</f>
        <v>13</v>
      </c>
      <c r="S12" s="309">
        <f>'Memoriu TRIM IV'!G36</f>
        <v>41</v>
      </c>
      <c r="T12" s="64">
        <f>U12+V12+W12</f>
        <v>115100</v>
      </c>
      <c r="U12" s="20">
        <f>'Memoriu TRIM IV'!E37</f>
        <v>6800</v>
      </c>
      <c r="V12" s="20">
        <f>'Memoriu TRIM IV'!F37</f>
        <v>35500</v>
      </c>
      <c r="W12" s="331">
        <f>'Memoriu TRIM IV'!G37</f>
        <v>72800</v>
      </c>
      <c r="X12" s="67">
        <f>Y12+Z12+AA12</f>
        <v>124.338</v>
      </c>
      <c r="Y12" s="21">
        <f>'Memoriu TRIM IV'!E41</f>
        <v>5.411</v>
      </c>
      <c r="Z12" s="22">
        <f>'Memoriu TRIM IV'!F41</f>
        <v>31</v>
      </c>
      <c r="AA12" s="68">
        <f>'Memoriu TRIM IV'!G41</f>
        <v>87.92699999999999</v>
      </c>
      <c r="AB12" s="67">
        <f>AC12+AD12+AE12</f>
        <v>10922.35</v>
      </c>
      <c r="AC12" s="333">
        <f>'Memoriu TRIM IV'!E47</f>
        <v>990.1</v>
      </c>
      <c r="AD12" s="333">
        <f>'Memoriu TRIM IV'!F47</f>
        <v>3718</v>
      </c>
      <c r="AE12" s="332">
        <f>'Memoriu TRIM IV'!G47</f>
        <v>6214.25</v>
      </c>
    </row>
    <row r="13" spans="1:31" ht="12.75">
      <c r="A13" s="38"/>
      <c r="B13" s="3" t="s">
        <v>15</v>
      </c>
      <c r="C13" s="312"/>
      <c r="D13" s="64">
        <f>E13+F13+G13</f>
        <v>4927</v>
      </c>
      <c r="E13" s="15">
        <f>'Memoriu TRIM IV'!H32</f>
        <v>4927</v>
      </c>
      <c r="F13" s="15">
        <v>0</v>
      </c>
      <c r="G13" s="65">
        <v>0</v>
      </c>
      <c r="H13" s="67">
        <f>I13+J13+K13</f>
        <v>3926</v>
      </c>
      <c r="I13" s="41">
        <f>'Memoriu TRIM IV'!H39</f>
        <v>3926</v>
      </c>
      <c r="J13" s="42">
        <v>0</v>
      </c>
      <c r="K13" s="84">
        <v>0</v>
      </c>
      <c r="L13" s="67">
        <f>M13+N13+O13</f>
        <v>909995</v>
      </c>
      <c r="M13" s="24">
        <f>'Memoriu TRIM IV'!H45</f>
        <v>909995</v>
      </c>
      <c r="N13" s="22">
        <v>0</v>
      </c>
      <c r="O13" s="66">
        <v>0</v>
      </c>
      <c r="P13" s="64">
        <f>Q13+R13+S13</f>
        <v>129</v>
      </c>
      <c r="Q13" s="23">
        <f>'Memoriu TRIM IV'!H36</f>
        <v>129</v>
      </c>
      <c r="R13" s="20">
        <v>0</v>
      </c>
      <c r="S13" s="309">
        <v>0</v>
      </c>
      <c r="T13" s="64">
        <f>U13+V13+W13</f>
        <v>170600</v>
      </c>
      <c r="U13" s="20">
        <f>'Memoriu TRIM IV'!H37</f>
        <v>170600</v>
      </c>
      <c r="V13" s="20">
        <v>0</v>
      </c>
      <c r="W13" s="331">
        <v>0</v>
      </c>
      <c r="X13" s="67">
        <f>Y13+Z13+AA13</f>
        <v>204</v>
      </c>
      <c r="Y13" s="21">
        <f>'Memoriu TRIM IV'!H41</f>
        <v>204</v>
      </c>
      <c r="Z13" s="22">
        <v>0</v>
      </c>
      <c r="AA13" s="68">
        <v>0</v>
      </c>
      <c r="AB13" s="67">
        <f>AC13+AD13+AE13</f>
        <v>36186</v>
      </c>
      <c r="AC13" s="333">
        <f>'Memoriu TRIM IV'!H47</f>
        <v>36186</v>
      </c>
      <c r="AD13" s="333">
        <v>0</v>
      </c>
      <c r="AE13" s="332">
        <v>0</v>
      </c>
    </row>
    <row r="14" spans="1:31" ht="12.75">
      <c r="A14" s="38"/>
      <c r="B14" s="3" t="s">
        <v>16</v>
      </c>
      <c r="C14" s="312"/>
      <c r="D14" s="64">
        <f>E14+F14+G14</f>
        <v>452</v>
      </c>
      <c r="E14" s="15">
        <v>0</v>
      </c>
      <c r="F14" s="15">
        <f>'Memoriu TRIM IV'!I32</f>
        <v>452</v>
      </c>
      <c r="G14" s="65">
        <v>0</v>
      </c>
      <c r="H14" s="67">
        <f>I14+J14+K14</f>
        <v>447</v>
      </c>
      <c r="I14" s="41">
        <v>0</v>
      </c>
      <c r="J14" s="42">
        <f>'Memoriu TRIM IV'!I39</f>
        <v>447</v>
      </c>
      <c r="K14" s="84">
        <v>0</v>
      </c>
      <c r="L14" s="67">
        <f>M14+N14+O14</f>
        <v>99507</v>
      </c>
      <c r="M14" s="24">
        <v>0</v>
      </c>
      <c r="N14" s="22">
        <f>'Memoriu TRIM IV'!I45</f>
        <v>99507</v>
      </c>
      <c r="O14" s="66">
        <v>0</v>
      </c>
      <c r="P14" s="64">
        <f>Q14+R14+S14</f>
        <v>47</v>
      </c>
      <c r="Q14" s="23">
        <v>0</v>
      </c>
      <c r="R14" s="20">
        <f>'Memoriu TRIM IV'!I36</f>
        <v>47</v>
      </c>
      <c r="S14" s="309">
        <v>0</v>
      </c>
      <c r="T14" s="64">
        <f>U14+V14+W14</f>
        <v>53200</v>
      </c>
      <c r="U14" s="20">
        <v>0</v>
      </c>
      <c r="V14" s="20">
        <f>'Memoriu TRIM IV'!I37</f>
        <v>53200</v>
      </c>
      <c r="W14" s="331">
        <v>0</v>
      </c>
      <c r="X14" s="67">
        <f>Y14+Z14+AA14</f>
        <v>40</v>
      </c>
      <c r="Y14" s="21">
        <v>0</v>
      </c>
      <c r="Z14" s="22">
        <f>'Memoriu TRIM IV'!I41</f>
        <v>40</v>
      </c>
      <c r="AA14" s="68">
        <v>0</v>
      </c>
      <c r="AB14" s="67">
        <f>AC14+AD14+AE14</f>
        <v>14474</v>
      </c>
      <c r="AC14" s="333">
        <v>0</v>
      </c>
      <c r="AD14" s="333">
        <f>'Memoriu TRIM IV'!I47</f>
        <v>14474</v>
      </c>
      <c r="AE14" s="332">
        <v>0</v>
      </c>
    </row>
    <row r="15" spans="1:31" ht="12.75">
      <c r="A15" s="38"/>
      <c r="B15" s="3"/>
      <c r="C15" s="312"/>
      <c r="D15" s="64"/>
      <c r="E15" s="15"/>
      <c r="F15" s="15"/>
      <c r="G15" s="65"/>
      <c r="H15" s="67"/>
      <c r="I15" s="41"/>
      <c r="J15" s="42"/>
      <c r="K15" s="84"/>
      <c r="L15" s="314"/>
      <c r="M15" s="24"/>
      <c r="N15" s="22"/>
      <c r="O15" s="66"/>
      <c r="P15" s="64"/>
      <c r="Q15" s="23"/>
      <c r="R15" s="20"/>
      <c r="S15" s="309"/>
      <c r="T15" s="314"/>
      <c r="U15" s="22"/>
      <c r="V15" s="22"/>
      <c r="W15" s="66"/>
      <c r="X15" s="67"/>
      <c r="Y15" s="21"/>
      <c r="Z15" s="22"/>
      <c r="AA15" s="68"/>
      <c r="AB15" s="253"/>
      <c r="AC15" s="5"/>
      <c r="AD15" s="5"/>
      <c r="AE15" s="40"/>
    </row>
    <row r="16" spans="1:31" ht="12.75">
      <c r="A16" s="38"/>
      <c r="B16" s="4" t="s">
        <v>17</v>
      </c>
      <c r="C16" s="312"/>
      <c r="D16" s="64"/>
      <c r="E16" s="15"/>
      <c r="F16" s="15"/>
      <c r="G16" s="65"/>
      <c r="H16" s="67"/>
      <c r="I16" s="41"/>
      <c r="J16" s="42"/>
      <c r="K16" s="84"/>
      <c r="L16" s="314"/>
      <c r="M16" s="21"/>
      <c r="N16" s="22"/>
      <c r="O16" s="66"/>
      <c r="P16" s="64"/>
      <c r="Q16" s="23"/>
      <c r="R16" s="20"/>
      <c r="S16" s="309"/>
      <c r="T16" s="314"/>
      <c r="U16" s="22"/>
      <c r="V16" s="22"/>
      <c r="W16" s="66"/>
      <c r="X16" s="67"/>
      <c r="Y16" s="21"/>
      <c r="Z16" s="22"/>
      <c r="AA16" s="68"/>
      <c r="AB16" s="253"/>
      <c r="AC16" s="5"/>
      <c r="AD16" s="5"/>
      <c r="AE16" s="40"/>
    </row>
    <row r="17" spans="1:31" s="260" customFormat="1" ht="12.75" thickBot="1">
      <c r="A17" s="322"/>
      <c r="B17" s="323" t="s">
        <v>287</v>
      </c>
      <c r="C17" s="324"/>
      <c r="D17" s="325">
        <f>D12+D13+D14</f>
        <v>5803</v>
      </c>
      <c r="E17" s="326">
        <f aca="true" t="shared" si="0" ref="E17:AE17">E12+E13+E14</f>
        <v>4999</v>
      </c>
      <c r="F17" s="326">
        <f t="shared" si="0"/>
        <v>532</v>
      </c>
      <c r="G17" s="327">
        <f t="shared" si="0"/>
        <v>272</v>
      </c>
      <c r="H17" s="328">
        <f>H12+H13+H14</f>
        <v>7127.165999999999</v>
      </c>
      <c r="I17" s="329">
        <f t="shared" si="0"/>
        <v>4482.811</v>
      </c>
      <c r="J17" s="329">
        <f t="shared" si="0"/>
        <v>868.61</v>
      </c>
      <c r="K17" s="330">
        <f t="shared" si="0"/>
        <v>1775.745</v>
      </c>
      <c r="L17" s="328">
        <f>L12+L13+L14</f>
        <v>1819447.2650000001</v>
      </c>
      <c r="M17" s="329">
        <f t="shared" si="0"/>
        <v>1076747.73</v>
      </c>
      <c r="N17" s="329">
        <f t="shared" si="0"/>
        <v>231701.085</v>
      </c>
      <c r="O17" s="330">
        <f t="shared" si="0"/>
        <v>510998.45</v>
      </c>
      <c r="P17" s="325">
        <f>P12+P13+P14</f>
        <v>235</v>
      </c>
      <c r="Q17" s="326">
        <f t="shared" si="0"/>
        <v>134</v>
      </c>
      <c r="R17" s="326">
        <f t="shared" si="0"/>
        <v>60</v>
      </c>
      <c r="S17" s="327">
        <f t="shared" si="0"/>
        <v>41</v>
      </c>
      <c r="T17" s="325">
        <f>T12+T13+T14</f>
        <v>338900</v>
      </c>
      <c r="U17" s="326">
        <f t="shared" si="0"/>
        <v>177400</v>
      </c>
      <c r="V17" s="326">
        <f t="shared" si="0"/>
        <v>88700</v>
      </c>
      <c r="W17" s="327">
        <f t="shared" si="0"/>
        <v>72800</v>
      </c>
      <c r="X17" s="328">
        <f>X12+X13+X14</f>
        <v>368.33799999999997</v>
      </c>
      <c r="Y17" s="329">
        <f t="shared" si="0"/>
        <v>209.411</v>
      </c>
      <c r="Z17" s="329">
        <f t="shared" si="0"/>
        <v>71</v>
      </c>
      <c r="AA17" s="330">
        <f t="shared" si="0"/>
        <v>87.92699999999999</v>
      </c>
      <c r="AB17" s="328">
        <f>AB12+AB13+AB14</f>
        <v>61582.35</v>
      </c>
      <c r="AC17" s="329">
        <f t="shared" si="0"/>
        <v>37176.1</v>
      </c>
      <c r="AD17" s="329">
        <f t="shared" si="0"/>
        <v>18192</v>
      </c>
      <c r="AE17" s="330">
        <f t="shared" si="0"/>
        <v>6214.25</v>
      </c>
    </row>
    <row r="18" spans="1:31" ht="12.75">
      <c r="A18" s="51"/>
      <c r="B18" s="7"/>
      <c r="C18" s="52"/>
      <c r="D18" s="53"/>
      <c r="E18" s="54"/>
      <c r="F18" s="54"/>
      <c r="G18" s="54"/>
      <c r="H18" s="55"/>
      <c r="I18" s="56"/>
      <c r="J18" s="57"/>
      <c r="K18" s="57"/>
      <c r="L18" s="55"/>
      <c r="M18" s="58"/>
      <c r="N18" s="59"/>
      <c r="O18" s="59"/>
      <c r="P18" s="53"/>
      <c r="Q18" s="60"/>
      <c r="R18" s="61"/>
      <c r="S18" s="61"/>
      <c r="T18" s="55"/>
      <c r="U18" s="59"/>
      <c r="V18" s="59"/>
      <c r="W18" s="59"/>
      <c r="X18" s="55"/>
      <c r="Y18" s="58"/>
      <c r="Z18" s="59"/>
      <c r="AA18" s="59"/>
      <c r="AB18" s="6"/>
      <c r="AC18" s="6"/>
      <c r="AD18" s="6"/>
      <c r="AE18" s="6"/>
    </row>
    <row r="19" spans="1:31" ht="12.75">
      <c r="A19" s="655" t="s">
        <v>259</v>
      </c>
      <c r="B19" s="655"/>
      <c r="C19" s="655"/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5"/>
      <c r="V19" s="655"/>
      <c r="W19" s="655"/>
      <c r="X19" s="655"/>
      <c r="Y19" s="655"/>
      <c r="Z19" s="655"/>
      <c r="AA19" s="655"/>
      <c r="AB19" s="655"/>
      <c r="AC19" s="655"/>
      <c r="AD19" s="655"/>
      <c r="AE19" s="655"/>
    </row>
    <row r="20" spans="1:31" ht="12.75">
      <c r="A20" s="655" t="s">
        <v>46</v>
      </c>
      <c r="B20" s="655"/>
      <c r="C20" s="655"/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5"/>
      <c r="W20" s="655"/>
      <c r="X20" s="655"/>
      <c r="Y20" s="655"/>
      <c r="Z20" s="655"/>
      <c r="AA20" s="655"/>
      <c r="AB20" s="655"/>
      <c r="AC20" s="655"/>
      <c r="AD20" s="655"/>
      <c r="AE20" s="655"/>
    </row>
    <row r="21" spans="1:31" ht="12.75">
      <c r="A21" s="655" t="s">
        <v>47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5"/>
      <c r="AC21" s="655"/>
      <c r="AD21" s="655"/>
      <c r="AE21" s="655"/>
    </row>
    <row r="22" spans="1:31" ht="12.75">
      <c r="A22" s="655" t="s">
        <v>48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5"/>
      <c r="AC22" s="655"/>
      <c r="AD22" s="655"/>
      <c r="AE22" s="655"/>
    </row>
    <row r="23" spans="1:31" ht="12.75">
      <c r="A23" s="655" t="s">
        <v>49</v>
      </c>
      <c r="B23" s="655"/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5"/>
      <c r="V23" s="655"/>
      <c r="W23" s="655"/>
      <c r="X23" s="655"/>
      <c r="Y23" s="655"/>
      <c r="Z23" s="655"/>
      <c r="AA23" s="655"/>
      <c r="AB23" s="655"/>
      <c r="AC23" s="655"/>
      <c r="AD23" s="655"/>
      <c r="AE23" s="655"/>
    </row>
    <row r="24" spans="1:31" ht="12.75">
      <c r="A24" s="655"/>
      <c r="B24" s="655"/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55"/>
    </row>
  </sheetData>
  <sheetProtection/>
  <mergeCells count="55">
    <mergeCell ref="A22:AE22"/>
    <mergeCell ref="A23:AE23"/>
    <mergeCell ref="O8:O9"/>
    <mergeCell ref="Q8:Q9"/>
    <mergeCell ref="R8:R9"/>
    <mergeCell ref="AB7:AB9"/>
    <mergeCell ref="I7:K7"/>
    <mergeCell ref="G8:G9"/>
    <mergeCell ref="AC7:AE7"/>
    <mergeCell ref="Q7:S7"/>
    <mergeCell ref="A24:AE24"/>
    <mergeCell ref="AD8:AD9"/>
    <mergeCell ref="AE8:AE9"/>
    <mergeCell ref="A19:AE19"/>
    <mergeCell ref="A20:AE20"/>
    <mergeCell ref="L7:L9"/>
    <mergeCell ref="M7:O7"/>
    <mergeCell ref="P7:P9"/>
    <mergeCell ref="J8:J9"/>
    <mergeCell ref="I8:I9"/>
    <mergeCell ref="AB3:AD3"/>
    <mergeCell ref="Y7:AA7"/>
    <mergeCell ref="X7:X9"/>
    <mergeCell ref="S8:S9"/>
    <mergeCell ref="U8:U9"/>
    <mergeCell ref="A2:AH2"/>
    <mergeCell ref="A4:A9"/>
    <mergeCell ref="B4:B9"/>
    <mergeCell ref="C4:C9"/>
    <mergeCell ref="D4:N4"/>
    <mergeCell ref="D5:G6"/>
    <mergeCell ref="H5:K6"/>
    <mergeCell ref="L5:O6"/>
    <mergeCell ref="P5:S6"/>
    <mergeCell ref="D7:D9"/>
    <mergeCell ref="E7:G7"/>
    <mergeCell ref="H7:H9"/>
    <mergeCell ref="E8:E9"/>
    <mergeCell ref="F8:F9"/>
    <mergeCell ref="P4:AE4"/>
    <mergeCell ref="W8:W9"/>
    <mergeCell ref="X5:AA6"/>
    <mergeCell ref="AB5:AE6"/>
    <mergeCell ref="AA8:AA9"/>
    <mergeCell ref="T5:W6"/>
    <mergeCell ref="A21:AE21"/>
    <mergeCell ref="AC8:AC9"/>
    <mergeCell ref="N8:N9"/>
    <mergeCell ref="K8:K9"/>
    <mergeCell ref="M8:M9"/>
    <mergeCell ref="T7:T9"/>
    <mergeCell ref="U7:W7"/>
    <mergeCell ref="Y8:Y9"/>
    <mergeCell ref="Z8:Z9"/>
    <mergeCell ref="V8:V9"/>
  </mergeCells>
  <printOptions/>
  <pageMargins left="0.15748031496062992" right="0" top="0.7874015748031497" bottom="0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S56"/>
  <sheetViews>
    <sheetView zoomScalePageLayoutView="0" workbookViewId="0" topLeftCell="A1">
      <selection activeCell="F47" sqref="F47:F48"/>
    </sheetView>
  </sheetViews>
  <sheetFormatPr defaultColWidth="9.140625" defaultRowHeight="12.75"/>
  <cols>
    <col min="2" max="2" width="3.28125" style="0" customWidth="1"/>
    <col min="3" max="3" width="16.140625" style="0" customWidth="1"/>
    <col min="4" max="4" width="7.57421875" style="0" customWidth="1"/>
    <col min="5" max="6" width="4.28125" style="0" customWidth="1"/>
    <col min="7" max="7" width="7.421875" style="0" customWidth="1"/>
    <col min="8" max="8" width="5.28125" style="0" customWidth="1"/>
    <col min="9" max="9" width="4.28125" style="0" customWidth="1"/>
    <col min="10" max="10" width="3.57421875" style="0" customWidth="1"/>
    <col min="11" max="11" width="7.7109375" style="0" customWidth="1"/>
    <col min="12" max="12" width="4.57421875" style="0" customWidth="1"/>
    <col min="13" max="13" width="4.421875" style="0" customWidth="1"/>
    <col min="14" max="14" width="3.8515625" style="0" customWidth="1"/>
    <col min="15" max="15" width="7.421875" style="0" customWidth="1"/>
    <col min="16" max="16" width="5.57421875" style="0" customWidth="1"/>
    <col min="17" max="17" width="4.421875" style="0" customWidth="1"/>
    <col min="18" max="18" width="3.8515625" style="0" customWidth="1"/>
    <col min="19" max="19" width="7.421875" style="0" customWidth="1"/>
  </cols>
  <sheetData>
    <row r="4" spans="4:16" ht="15.75">
      <c r="D4" s="643" t="s">
        <v>69</v>
      </c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</row>
    <row r="5" spans="17:19" ht="13.5" thickBot="1">
      <c r="Q5" s="660" t="s">
        <v>188</v>
      </c>
      <c r="R5" s="660"/>
      <c r="S5" s="660"/>
    </row>
    <row r="6" spans="2:19" ht="12.75">
      <c r="B6" s="648" t="s">
        <v>23</v>
      </c>
      <c r="C6" s="648" t="s">
        <v>293</v>
      </c>
      <c r="D6" s="648" t="s">
        <v>24</v>
      </c>
      <c r="E6" s="631" t="s">
        <v>25</v>
      </c>
      <c r="F6" s="622"/>
      <c r="G6" s="622"/>
      <c r="H6" s="622"/>
      <c r="I6" s="631" t="s">
        <v>26</v>
      </c>
      <c r="J6" s="622"/>
      <c r="K6" s="622"/>
      <c r="L6" s="625"/>
      <c r="M6" s="622" t="s">
        <v>68</v>
      </c>
      <c r="N6" s="622"/>
      <c r="O6" s="622"/>
      <c r="P6" s="625"/>
      <c r="Q6" s="665" t="s">
        <v>31</v>
      </c>
      <c r="R6" s="666"/>
      <c r="S6" s="667"/>
    </row>
    <row r="7" spans="2:19" ht="12.75">
      <c r="B7" s="649"/>
      <c r="C7" s="649"/>
      <c r="D7" s="649"/>
      <c r="E7" s="632"/>
      <c r="F7" s="637"/>
      <c r="G7" s="637"/>
      <c r="H7" s="637"/>
      <c r="I7" s="632"/>
      <c r="J7" s="637"/>
      <c r="K7" s="637"/>
      <c r="L7" s="646"/>
      <c r="M7" s="637"/>
      <c r="N7" s="637"/>
      <c r="O7" s="637"/>
      <c r="P7" s="646"/>
      <c r="Q7" s="644"/>
      <c r="R7" s="605"/>
      <c r="S7" s="668"/>
    </row>
    <row r="8" spans="2:19" ht="12.75">
      <c r="B8" s="649"/>
      <c r="C8" s="649"/>
      <c r="D8" s="649"/>
      <c r="E8" s="644" t="s">
        <v>27</v>
      </c>
      <c r="F8" s="611" t="s">
        <v>5</v>
      </c>
      <c r="G8" s="611"/>
      <c r="H8" s="612"/>
      <c r="I8" s="644" t="s">
        <v>27</v>
      </c>
      <c r="J8" s="611" t="s">
        <v>5</v>
      </c>
      <c r="K8" s="611"/>
      <c r="L8" s="613"/>
      <c r="M8" s="658" t="s">
        <v>27</v>
      </c>
      <c r="N8" s="611" t="s">
        <v>5</v>
      </c>
      <c r="O8" s="611"/>
      <c r="P8" s="613"/>
      <c r="Q8" s="644"/>
      <c r="R8" s="605"/>
      <c r="S8" s="668"/>
    </row>
    <row r="9" spans="2:19" ht="26.25" customHeight="1">
      <c r="B9" s="649"/>
      <c r="C9" s="649"/>
      <c r="D9" s="649"/>
      <c r="E9" s="644"/>
      <c r="F9" s="607" t="s">
        <v>28</v>
      </c>
      <c r="G9" s="607" t="s">
        <v>29</v>
      </c>
      <c r="H9" s="609" t="s">
        <v>30</v>
      </c>
      <c r="I9" s="644"/>
      <c r="J9" s="607" t="s">
        <v>28</v>
      </c>
      <c r="K9" s="607" t="s">
        <v>29</v>
      </c>
      <c r="L9" s="603" t="s">
        <v>30</v>
      </c>
      <c r="M9" s="658"/>
      <c r="N9" s="607" t="s">
        <v>28</v>
      </c>
      <c r="O9" s="607" t="s">
        <v>29</v>
      </c>
      <c r="P9" s="603" t="s">
        <v>30</v>
      </c>
      <c r="Q9" s="644"/>
      <c r="R9" s="605"/>
      <c r="S9" s="668"/>
    </row>
    <row r="10" spans="2:19" ht="28.5" customHeight="1" thickBot="1">
      <c r="B10" s="650"/>
      <c r="C10" s="650"/>
      <c r="D10" s="650"/>
      <c r="E10" s="645"/>
      <c r="F10" s="608"/>
      <c r="G10" s="608"/>
      <c r="H10" s="610"/>
      <c r="I10" s="645"/>
      <c r="J10" s="608"/>
      <c r="K10" s="608"/>
      <c r="L10" s="604"/>
      <c r="M10" s="659"/>
      <c r="N10" s="608"/>
      <c r="O10" s="608"/>
      <c r="P10" s="604"/>
      <c r="Q10" s="645"/>
      <c r="R10" s="606"/>
      <c r="S10" s="669"/>
    </row>
    <row r="11" spans="2:19" ht="12.75">
      <c r="B11" s="93"/>
      <c r="C11" s="10"/>
      <c r="D11" s="10"/>
      <c r="E11" s="11"/>
      <c r="F11" s="12"/>
      <c r="G11" s="12"/>
      <c r="H11" s="12"/>
      <c r="I11" s="110"/>
      <c r="J11" s="110"/>
      <c r="K11" s="110"/>
      <c r="L11" s="110"/>
      <c r="M11" s="11"/>
      <c r="N11" s="12"/>
      <c r="O11" s="12"/>
      <c r="P11" s="12"/>
      <c r="Q11" s="670"/>
      <c r="R11" s="670"/>
      <c r="S11" s="671"/>
    </row>
    <row r="12" spans="2:19" ht="12.75">
      <c r="B12" s="38"/>
      <c r="C12" s="3" t="s">
        <v>285</v>
      </c>
      <c r="D12" s="3"/>
      <c r="E12" s="14"/>
      <c r="F12" s="15"/>
      <c r="G12" s="15"/>
      <c r="H12" s="15"/>
      <c r="I12" s="111"/>
      <c r="J12" s="111"/>
      <c r="K12" s="111"/>
      <c r="L12" s="111"/>
      <c r="M12" s="14"/>
      <c r="N12" s="15"/>
      <c r="O12" s="15"/>
      <c r="P12" s="15"/>
      <c r="Q12" s="653"/>
      <c r="R12" s="653"/>
      <c r="S12" s="654"/>
    </row>
    <row r="13" spans="2:19" ht="12.75">
      <c r="B13" s="38"/>
      <c r="C13" s="3" t="s">
        <v>15</v>
      </c>
      <c r="D13" s="3"/>
      <c r="E13" s="14"/>
      <c r="F13" s="15"/>
      <c r="G13" s="15"/>
      <c r="H13" s="15"/>
      <c r="I13" s="111"/>
      <c r="J13" s="111"/>
      <c r="K13" s="111"/>
      <c r="L13" s="111"/>
      <c r="M13" s="14"/>
      <c r="N13" s="15"/>
      <c r="O13" s="15"/>
      <c r="P13" s="15"/>
      <c r="Q13" s="653"/>
      <c r="R13" s="653"/>
      <c r="S13" s="654"/>
    </row>
    <row r="14" spans="2:19" ht="12.75">
      <c r="B14" s="38"/>
      <c r="C14" s="3" t="s">
        <v>16</v>
      </c>
      <c r="D14" s="3"/>
      <c r="E14" s="14"/>
      <c r="F14" s="15"/>
      <c r="G14" s="15"/>
      <c r="H14" s="15"/>
      <c r="I14" s="111"/>
      <c r="J14" s="111"/>
      <c r="K14" s="111"/>
      <c r="L14" s="111"/>
      <c r="M14" s="14"/>
      <c r="N14" s="15"/>
      <c r="O14" s="15"/>
      <c r="P14" s="15"/>
      <c r="Q14" s="653"/>
      <c r="R14" s="653"/>
      <c r="S14" s="654"/>
    </row>
    <row r="15" spans="2:19" ht="12.75">
      <c r="B15" s="38"/>
      <c r="C15" s="3"/>
      <c r="D15" s="3"/>
      <c r="E15" s="14"/>
      <c r="F15" s="15"/>
      <c r="G15" s="15"/>
      <c r="H15" s="15"/>
      <c r="I15" s="111"/>
      <c r="J15" s="111"/>
      <c r="K15" s="111"/>
      <c r="L15" s="111"/>
      <c r="M15" s="14"/>
      <c r="N15" s="15"/>
      <c r="O15" s="15"/>
      <c r="P15" s="15"/>
      <c r="Q15" s="653"/>
      <c r="R15" s="653"/>
      <c r="S15" s="654"/>
    </row>
    <row r="16" spans="2:19" ht="12.75">
      <c r="B16" s="38"/>
      <c r="C16" s="3" t="s">
        <v>17</v>
      </c>
      <c r="D16" s="3"/>
      <c r="E16" s="14"/>
      <c r="F16" s="15"/>
      <c r="G16" s="15"/>
      <c r="H16" s="15"/>
      <c r="I16" s="111"/>
      <c r="J16" s="111"/>
      <c r="K16" s="111"/>
      <c r="L16" s="111"/>
      <c r="M16" s="14"/>
      <c r="N16" s="15"/>
      <c r="O16" s="15"/>
      <c r="P16" s="15"/>
      <c r="Q16" s="653"/>
      <c r="R16" s="653"/>
      <c r="S16" s="654"/>
    </row>
    <row r="17" spans="2:19" ht="12.75">
      <c r="B17" s="38"/>
      <c r="C17" s="3" t="s">
        <v>287</v>
      </c>
      <c r="D17" s="3"/>
      <c r="E17" s="14"/>
      <c r="F17" s="15"/>
      <c r="G17" s="15"/>
      <c r="H17" s="15"/>
      <c r="I17" s="111"/>
      <c r="J17" s="111"/>
      <c r="K17" s="111"/>
      <c r="L17" s="111"/>
      <c r="M17" s="14"/>
      <c r="N17" s="15"/>
      <c r="O17" s="15"/>
      <c r="P17" s="15"/>
      <c r="Q17" s="653"/>
      <c r="R17" s="653"/>
      <c r="S17" s="654"/>
    </row>
    <row r="18" spans="2:19" ht="13.5" thickBot="1">
      <c r="B18" s="112"/>
      <c r="C18" s="113"/>
      <c r="D18" s="113"/>
      <c r="E18" s="45"/>
      <c r="F18" s="46"/>
      <c r="G18" s="46"/>
      <c r="H18" s="46"/>
      <c r="I18" s="113"/>
      <c r="J18" s="113"/>
      <c r="K18" s="113"/>
      <c r="L18" s="113"/>
      <c r="M18" s="45"/>
      <c r="N18" s="46"/>
      <c r="O18" s="46"/>
      <c r="P18" s="46"/>
      <c r="Q18" s="672"/>
      <c r="R18" s="672"/>
      <c r="S18" s="673"/>
    </row>
    <row r="23" spans="2:17" ht="15.75">
      <c r="B23" s="86"/>
      <c r="C23" s="86"/>
      <c r="D23" s="675" t="s">
        <v>71</v>
      </c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</row>
    <row r="24" spans="2:19" ht="13.5" thickBot="1">
      <c r="B24" s="86"/>
      <c r="C24" s="86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660" t="s">
        <v>189</v>
      </c>
      <c r="R24" s="660"/>
      <c r="S24" s="660"/>
    </row>
    <row r="25" spans="2:19" ht="12.75">
      <c r="B25" s="648" t="s">
        <v>23</v>
      </c>
      <c r="C25" s="648" t="s">
        <v>294</v>
      </c>
      <c r="D25" s="648" t="s">
        <v>24</v>
      </c>
      <c r="E25" s="622" t="s">
        <v>25</v>
      </c>
      <c r="F25" s="622"/>
      <c r="G25" s="622"/>
      <c r="H25" s="622"/>
      <c r="I25" s="631" t="s">
        <v>26</v>
      </c>
      <c r="J25" s="622"/>
      <c r="K25" s="622"/>
      <c r="L25" s="625"/>
      <c r="M25" s="622" t="s">
        <v>68</v>
      </c>
      <c r="N25" s="622"/>
      <c r="O25" s="622"/>
      <c r="P25" s="622"/>
      <c r="Q25" s="665" t="s">
        <v>31</v>
      </c>
      <c r="R25" s="666"/>
      <c r="S25" s="667"/>
    </row>
    <row r="26" spans="2:19" ht="12.75">
      <c r="B26" s="649"/>
      <c r="C26" s="649"/>
      <c r="D26" s="649"/>
      <c r="E26" s="637"/>
      <c r="F26" s="637"/>
      <c r="G26" s="637"/>
      <c r="H26" s="637"/>
      <c r="I26" s="632"/>
      <c r="J26" s="637"/>
      <c r="K26" s="637"/>
      <c r="L26" s="646"/>
      <c r="M26" s="637"/>
      <c r="N26" s="637"/>
      <c r="O26" s="637"/>
      <c r="P26" s="637"/>
      <c r="Q26" s="644"/>
      <c r="R26" s="605"/>
      <c r="S26" s="668"/>
    </row>
    <row r="27" spans="2:19" ht="12.75">
      <c r="B27" s="649"/>
      <c r="C27" s="649"/>
      <c r="D27" s="649"/>
      <c r="E27" s="658" t="s">
        <v>27</v>
      </c>
      <c r="F27" s="611" t="s">
        <v>5</v>
      </c>
      <c r="G27" s="611"/>
      <c r="H27" s="612"/>
      <c r="I27" s="644" t="s">
        <v>27</v>
      </c>
      <c r="J27" s="611" t="s">
        <v>5</v>
      </c>
      <c r="K27" s="611"/>
      <c r="L27" s="613"/>
      <c r="M27" s="658" t="s">
        <v>27</v>
      </c>
      <c r="N27" s="611" t="s">
        <v>5</v>
      </c>
      <c r="O27" s="611"/>
      <c r="P27" s="612"/>
      <c r="Q27" s="644"/>
      <c r="R27" s="605"/>
      <c r="S27" s="668"/>
    </row>
    <row r="28" spans="2:19" ht="21.75" customHeight="1">
      <c r="B28" s="649"/>
      <c r="C28" s="649"/>
      <c r="D28" s="649"/>
      <c r="E28" s="658"/>
      <c r="F28" s="607" t="s">
        <v>28</v>
      </c>
      <c r="G28" s="607" t="s">
        <v>29</v>
      </c>
      <c r="H28" s="609" t="s">
        <v>30</v>
      </c>
      <c r="I28" s="644"/>
      <c r="J28" s="607" t="s">
        <v>28</v>
      </c>
      <c r="K28" s="607" t="s">
        <v>29</v>
      </c>
      <c r="L28" s="603" t="s">
        <v>30</v>
      </c>
      <c r="M28" s="658"/>
      <c r="N28" s="607" t="s">
        <v>28</v>
      </c>
      <c r="O28" s="607" t="s">
        <v>29</v>
      </c>
      <c r="P28" s="609" t="s">
        <v>30</v>
      </c>
      <c r="Q28" s="644"/>
      <c r="R28" s="605"/>
      <c r="S28" s="668"/>
    </row>
    <row r="29" spans="2:19" ht="23.25" customHeight="1" thickBot="1">
      <c r="B29" s="650"/>
      <c r="C29" s="650"/>
      <c r="D29" s="650"/>
      <c r="E29" s="659"/>
      <c r="F29" s="608"/>
      <c r="G29" s="608"/>
      <c r="H29" s="610"/>
      <c r="I29" s="645"/>
      <c r="J29" s="608"/>
      <c r="K29" s="608"/>
      <c r="L29" s="604"/>
      <c r="M29" s="659"/>
      <c r="N29" s="608"/>
      <c r="O29" s="608"/>
      <c r="P29" s="610"/>
      <c r="Q29" s="645"/>
      <c r="R29" s="606"/>
      <c r="S29" s="669"/>
    </row>
    <row r="30" spans="2:19" ht="12.75">
      <c r="B30" s="93"/>
      <c r="C30" s="10"/>
      <c r="D30" s="10"/>
      <c r="E30" s="11"/>
      <c r="F30" s="12"/>
      <c r="G30" s="12"/>
      <c r="H30" s="12"/>
      <c r="I30" s="13"/>
      <c r="J30" s="13"/>
      <c r="K30" s="13"/>
      <c r="L30" s="13"/>
      <c r="M30" s="11"/>
      <c r="N30" s="12"/>
      <c r="O30" s="12"/>
      <c r="P30" s="12"/>
      <c r="Q30" s="641"/>
      <c r="R30" s="641"/>
      <c r="S30" s="642"/>
    </row>
    <row r="31" spans="2:19" ht="12.75">
      <c r="B31" s="38"/>
      <c r="C31" s="3" t="s">
        <v>285</v>
      </c>
      <c r="D31" s="3"/>
      <c r="E31" s="14"/>
      <c r="F31" s="15"/>
      <c r="G31" s="15"/>
      <c r="H31" s="15"/>
      <c r="I31" s="5"/>
      <c r="J31" s="5"/>
      <c r="K31" s="5"/>
      <c r="L31" s="5"/>
      <c r="M31" s="14"/>
      <c r="N31" s="15"/>
      <c r="O31" s="15"/>
      <c r="P31" s="15"/>
      <c r="Q31" s="651"/>
      <c r="R31" s="651"/>
      <c r="S31" s="652"/>
    </row>
    <row r="32" spans="2:19" ht="12.75">
      <c r="B32" s="38"/>
      <c r="C32" s="3" t="s">
        <v>15</v>
      </c>
      <c r="D32" s="3"/>
      <c r="E32" s="14"/>
      <c r="F32" s="15"/>
      <c r="G32" s="15"/>
      <c r="H32" s="15"/>
      <c r="I32" s="5"/>
      <c r="J32" s="5"/>
      <c r="K32" s="5"/>
      <c r="L32" s="5"/>
      <c r="M32" s="14"/>
      <c r="N32" s="15"/>
      <c r="O32" s="15"/>
      <c r="P32" s="15"/>
      <c r="Q32" s="651"/>
      <c r="R32" s="651"/>
      <c r="S32" s="652"/>
    </row>
    <row r="33" spans="2:19" ht="12.75">
      <c r="B33" s="38"/>
      <c r="C33" s="3" t="s">
        <v>16</v>
      </c>
      <c r="D33" s="3"/>
      <c r="E33" s="14"/>
      <c r="F33" s="15"/>
      <c r="G33" s="15"/>
      <c r="H33" s="15"/>
      <c r="I33" s="5"/>
      <c r="J33" s="5"/>
      <c r="K33" s="5"/>
      <c r="L33" s="5"/>
      <c r="M33" s="14"/>
      <c r="N33" s="15"/>
      <c r="O33" s="15"/>
      <c r="P33" s="15"/>
      <c r="Q33" s="651"/>
      <c r="R33" s="651"/>
      <c r="S33" s="652"/>
    </row>
    <row r="34" spans="2:19" ht="12.75">
      <c r="B34" s="38"/>
      <c r="C34" s="3"/>
      <c r="D34" s="3"/>
      <c r="E34" s="14"/>
      <c r="F34" s="15"/>
      <c r="G34" s="15"/>
      <c r="H34" s="15"/>
      <c r="I34" s="5"/>
      <c r="J34" s="5"/>
      <c r="K34" s="5"/>
      <c r="L34" s="5"/>
      <c r="M34" s="14"/>
      <c r="N34" s="15"/>
      <c r="O34" s="15"/>
      <c r="P34" s="15"/>
      <c r="Q34" s="651"/>
      <c r="R34" s="651"/>
      <c r="S34" s="652"/>
    </row>
    <row r="35" spans="2:19" ht="12.75">
      <c r="B35" s="38"/>
      <c r="C35" s="4" t="s">
        <v>17</v>
      </c>
      <c r="D35" s="4"/>
      <c r="E35" s="14"/>
      <c r="F35" s="15"/>
      <c r="G35" s="15"/>
      <c r="H35" s="15"/>
      <c r="I35" s="5"/>
      <c r="J35" s="5"/>
      <c r="K35" s="5"/>
      <c r="L35" s="5"/>
      <c r="M35" s="14"/>
      <c r="N35" s="15"/>
      <c r="O35" s="15"/>
      <c r="P35" s="15"/>
      <c r="Q35" s="651"/>
      <c r="R35" s="651"/>
      <c r="S35" s="652"/>
    </row>
    <row r="36" spans="2:19" ht="12.75">
      <c r="B36" s="38"/>
      <c r="C36" s="4" t="s">
        <v>287</v>
      </c>
      <c r="D36" s="4"/>
      <c r="E36" s="14"/>
      <c r="F36" s="15"/>
      <c r="G36" s="15"/>
      <c r="H36" s="15"/>
      <c r="I36" s="5"/>
      <c r="J36" s="5"/>
      <c r="K36" s="5"/>
      <c r="L36" s="5"/>
      <c r="M36" s="14"/>
      <c r="N36" s="15"/>
      <c r="O36" s="15"/>
      <c r="P36" s="15"/>
      <c r="Q36" s="651"/>
      <c r="R36" s="651"/>
      <c r="S36" s="652"/>
    </row>
    <row r="37" spans="2:19" ht="13.5" thickBot="1">
      <c r="B37" s="99"/>
      <c r="C37" s="49"/>
      <c r="D37" s="49"/>
      <c r="E37" s="45"/>
      <c r="F37" s="46"/>
      <c r="G37" s="46"/>
      <c r="H37" s="46"/>
      <c r="I37" s="49"/>
      <c r="J37" s="49"/>
      <c r="K37" s="49"/>
      <c r="L37" s="49"/>
      <c r="M37" s="45"/>
      <c r="N37" s="46"/>
      <c r="O37" s="46"/>
      <c r="P37" s="46"/>
      <c r="Q37" s="629"/>
      <c r="R37" s="629"/>
      <c r="S37" s="630"/>
    </row>
    <row r="42" spans="4:17" ht="15.75">
      <c r="D42" s="674" t="s">
        <v>70</v>
      </c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</row>
    <row r="43" spans="17:19" ht="13.5" thickBot="1">
      <c r="Q43" s="660" t="s">
        <v>190</v>
      </c>
      <c r="R43" s="660"/>
      <c r="S43" s="660"/>
    </row>
    <row r="44" spans="2:19" ht="12.75">
      <c r="B44" s="648" t="s">
        <v>23</v>
      </c>
      <c r="C44" s="648" t="s">
        <v>294</v>
      </c>
      <c r="D44" s="648" t="s">
        <v>24</v>
      </c>
      <c r="E44" s="631" t="s">
        <v>25</v>
      </c>
      <c r="F44" s="622"/>
      <c r="G44" s="622"/>
      <c r="H44" s="622"/>
      <c r="I44" s="631" t="s">
        <v>26</v>
      </c>
      <c r="J44" s="622"/>
      <c r="K44" s="622"/>
      <c r="L44" s="625"/>
      <c r="M44" s="622" t="s">
        <v>68</v>
      </c>
      <c r="N44" s="622"/>
      <c r="O44" s="622"/>
      <c r="P44" s="625"/>
      <c r="Q44" s="665" t="s">
        <v>31</v>
      </c>
      <c r="R44" s="666"/>
      <c r="S44" s="667"/>
    </row>
    <row r="45" spans="2:19" ht="12.75">
      <c r="B45" s="649"/>
      <c r="C45" s="649"/>
      <c r="D45" s="649"/>
      <c r="E45" s="632"/>
      <c r="F45" s="637"/>
      <c r="G45" s="637"/>
      <c r="H45" s="637"/>
      <c r="I45" s="632"/>
      <c r="J45" s="637"/>
      <c r="K45" s="637"/>
      <c r="L45" s="646"/>
      <c r="M45" s="637"/>
      <c r="N45" s="637"/>
      <c r="O45" s="637"/>
      <c r="P45" s="646"/>
      <c r="Q45" s="644"/>
      <c r="R45" s="605"/>
      <c r="S45" s="668"/>
    </row>
    <row r="46" spans="2:19" ht="12.75">
      <c r="B46" s="649"/>
      <c r="C46" s="649"/>
      <c r="D46" s="649"/>
      <c r="E46" s="644" t="s">
        <v>27</v>
      </c>
      <c r="F46" s="611" t="s">
        <v>5</v>
      </c>
      <c r="G46" s="611"/>
      <c r="H46" s="612"/>
      <c r="I46" s="644" t="s">
        <v>27</v>
      </c>
      <c r="J46" s="611" t="s">
        <v>5</v>
      </c>
      <c r="K46" s="611"/>
      <c r="L46" s="613"/>
      <c r="M46" s="658" t="s">
        <v>27</v>
      </c>
      <c r="N46" s="611" t="s">
        <v>5</v>
      </c>
      <c r="O46" s="611"/>
      <c r="P46" s="613"/>
      <c r="Q46" s="644"/>
      <c r="R46" s="605"/>
      <c r="S46" s="668"/>
    </row>
    <row r="47" spans="2:19" ht="26.25" customHeight="1">
      <c r="B47" s="649"/>
      <c r="C47" s="649"/>
      <c r="D47" s="649"/>
      <c r="E47" s="644"/>
      <c r="F47" s="607" t="s">
        <v>28</v>
      </c>
      <c r="G47" s="607" t="s">
        <v>29</v>
      </c>
      <c r="H47" s="609" t="s">
        <v>30</v>
      </c>
      <c r="I47" s="644"/>
      <c r="J47" s="607" t="s">
        <v>28</v>
      </c>
      <c r="K47" s="607" t="s">
        <v>29</v>
      </c>
      <c r="L47" s="603" t="s">
        <v>30</v>
      </c>
      <c r="M47" s="658"/>
      <c r="N47" s="607" t="s">
        <v>28</v>
      </c>
      <c r="O47" s="607" t="s">
        <v>29</v>
      </c>
      <c r="P47" s="603" t="s">
        <v>30</v>
      </c>
      <c r="Q47" s="644"/>
      <c r="R47" s="605"/>
      <c r="S47" s="668"/>
    </row>
    <row r="48" spans="2:19" ht="27.75" customHeight="1" thickBot="1">
      <c r="B48" s="650"/>
      <c r="C48" s="650"/>
      <c r="D48" s="650"/>
      <c r="E48" s="645"/>
      <c r="F48" s="608"/>
      <c r="G48" s="608"/>
      <c r="H48" s="610"/>
      <c r="I48" s="645"/>
      <c r="J48" s="608"/>
      <c r="K48" s="608"/>
      <c r="L48" s="604"/>
      <c r="M48" s="659"/>
      <c r="N48" s="608"/>
      <c r="O48" s="608"/>
      <c r="P48" s="604"/>
      <c r="Q48" s="645"/>
      <c r="R48" s="606"/>
      <c r="S48" s="669"/>
    </row>
    <row r="49" spans="2:19" ht="12.75">
      <c r="B49" s="93"/>
      <c r="C49" s="10"/>
      <c r="D49" s="10"/>
      <c r="E49" s="11"/>
      <c r="F49" s="12"/>
      <c r="G49" s="12"/>
      <c r="H49" s="12"/>
      <c r="I49" s="13"/>
      <c r="J49" s="13"/>
      <c r="K49" s="13"/>
      <c r="L49" s="13"/>
      <c r="M49" s="11"/>
      <c r="N49" s="12"/>
      <c r="O49" s="12"/>
      <c r="P49" s="12"/>
      <c r="Q49" s="641"/>
      <c r="R49" s="641"/>
      <c r="S49" s="642"/>
    </row>
    <row r="50" spans="2:19" ht="12.75">
      <c r="B50" s="38"/>
      <c r="C50" s="3" t="s">
        <v>285</v>
      </c>
      <c r="D50" s="3"/>
      <c r="E50" s="14"/>
      <c r="F50" s="15"/>
      <c r="G50" s="15"/>
      <c r="H50" s="15"/>
      <c r="I50" s="5"/>
      <c r="J50" s="5"/>
      <c r="K50" s="5"/>
      <c r="L50" s="5"/>
      <c r="M50" s="14"/>
      <c r="N50" s="15"/>
      <c r="O50" s="15"/>
      <c r="P50" s="15"/>
      <c r="Q50" s="651"/>
      <c r="R50" s="651"/>
      <c r="S50" s="652"/>
    </row>
    <row r="51" spans="2:19" ht="12.75">
      <c r="B51" s="38"/>
      <c r="C51" s="3" t="s">
        <v>15</v>
      </c>
      <c r="D51" s="3"/>
      <c r="E51" s="14"/>
      <c r="F51" s="15"/>
      <c r="G51" s="15"/>
      <c r="H51" s="15"/>
      <c r="I51" s="5"/>
      <c r="J51" s="5"/>
      <c r="K51" s="5"/>
      <c r="L51" s="5"/>
      <c r="M51" s="14"/>
      <c r="N51" s="15"/>
      <c r="O51" s="15"/>
      <c r="P51" s="15"/>
      <c r="Q51" s="651"/>
      <c r="R51" s="651"/>
      <c r="S51" s="652"/>
    </row>
    <row r="52" spans="2:19" ht="12.75">
      <c r="B52" s="38"/>
      <c r="C52" s="3" t="s">
        <v>16</v>
      </c>
      <c r="D52" s="3"/>
      <c r="E52" s="14"/>
      <c r="F52" s="15"/>
      <c r="G52" s="15"/>
      <c r="H52" s="15"/>
      <c r="I52" s="5"/>
      <c r="J52" s="5"/>
      <c r="K52" s="5"/>
      <c r="L52" s="5"/>
      <c r="M52" s="14"/>
      <c r="N52" s="15"/>
      <c r="O52" s="15"/>
      <c r="P52" s="15"/>
      <c r="Q52" s="651"/>
      <c r="R52" s="651"/>
      <c r="S52" s="652"/>
    </row>
    <row r="53" spans="2:19" ht="12.75">
      <c r="B53" s="38"/>
      <c r="C53" s="3"/>
      <c r="D53" s="3"/>
      <c r="E53" s="14"/>
      <c r="F53" s="15"/>
      <c r="G53" s="15"/>
      <c r="H53" s="15"/>
      <c r="I53" s="5"/>
      <c r="J53" s="5"/>
      <c r="K53" s="5"/>
      <c r="L53" s="5"/>
      <c r="M53" s="14"/>
      <c r="N53" s="15"/>
      <c r="O53" s="15"/>
      <c r="P53" s="15"/>
      <c r="Q53" s="651"/>
      <c r="R53" s="651"/>
      <c r="S53" s="652"/>
    </row>
    <row r="54" spans="2:19" ht="12.75">
      <c r="B54" s="38"/>
      <c r="C54" s="4" t="s">
        <v>17</v>
      </c>
      <c r="D54" s="4"/>
      <c r="E54" s="14"/>
      <c r="F54" s="15"/>
      <c r="G54" s="15"/>
      <c r="H54" s="15"/>
      <c r="I54" s="5"/>
      <c r="J54" s="5"/>
      <c r="K54" s="5"/>
      <c r="L54" s="5"/>
      <c r="M54" s="14"/>
      <c r="N54" s="15"/>
      <c r="O54" s="15"/>
      <c r="P54" s="15"/>
      <c r="Q54" s="651"/>
      <c r="R54" s="651"/>
      <c r="S54" s="652"/>
    </row>
    <row r="55" spans="2:19" ht="12.75">
      <c r="B55" s="38"/>
      <c r="C55" s="4" t="s">
        <v>287</v>
      </c>
      <c r="D55" s="4"/>
      <c r="E55" s="14"/>
      <c r="F55" s="15"/>
      <c r="G55" s="15"/>
      <c r="H55" s="15"/>
      <c r="I55" s="5"/>
      <c r="J55" s="5"/>
      <c r="K55" s="5"/>
      <c r="L55" s="5"/>
      <c r="M55" s="14"/>
      <c r="N55" s="15"/>
      <c r="O55" s="15"/>
      <c r="P55" s="15"/>
      <c r="Q55" s="651"/>
      <c r="R55" s="651"/>
      <c r="S55" s="652"/>
    </row>
    <row r="56" spans="2:19" ht="13.5" thickBot="1">
      <c r="B56" s="99"/>
      <c r="C56" s="49"/>
      <c r="D56" s="49"/>
      <c r="E56" s="45"/>
      <c r="F56" s="46"/>
      <c r="G56" s="46"/>
      <c r="H56" s="46"/>
      <c r="I56" s="49"/>
      <c r="J56" s="49"/>
      <c r="K56" s="49"/>
      <c r="L56" s="49"/>
      <c r="M56" s="45"/>
      <c r="N56" s="46"/>
      <c r="O56" s="46"/>
      <c r="P56" s="46"/>
      <c r="Q56" s="629"/>
      <c r="R56" s="629"/>
      <c r="S56" s="630"/>
    </row>
  </sheetData>
  <sheetProtection/>
  <mergeCells count="96">
    <mergeCell ref="Q49:S49"/>
    <mergeCell ref="G47:G48"/>
    <mergeCell ref="H47:H48"/>
    <mergeCell ref="J47:J48"/>
    <mergeCell ref="Q50:S50"/>
    <mergeCell ref="Q51:S51"/>
    <mergeCell ref="M46:M48"/>
    <mergeCell ref="L47:L48"/>
    <mergeCell ref="K47:K48"/>
    <mergeCell ref="Q37:S37"/>
    <mergeCell ref="Q56:S56"/>
    <mergeCell ref="D42:Q42"/>
    <mergeCell ref="D23:Q23"/>
    <mergeCell ref="D4:P4"/>
    <mergeCell ref="Q52:S52"/>
    <mergeCell ref="Q53:S53"/>
    <mergeCell ref="Q54:S54"/>
    <mergeCell ref="Q55:S55"/>
    <mergeCell ref="P47:P48"/>
    <mergeCell ref="F47:F48"/>
    <mergeCell ref="N46:P46"/>
    <mergeCell ref="N47:N48"/>
    <mergeCell ref="O47:O48"/>
    <mergeCell ref="Q17:S17"/>
    <mergeCell ref="Q18:S18"/>
    <mergeCell ref="M44:P45"/>
    <mergeCell ref="Q44:S48"/>
    <mergeCell ref="Q30:S30"/>
    <mergeCell ref="Q31:S31"/>
    <mergeCell ref="I6:L7"/>
    <mergeCell ref="B44:B48"/>
    <mergeCell ref="C44:C48"/>
    <mergeCell ref="D44:D48"/>
    <mergeCell ref="E44:H45"/>
    <mergeCell ref="I44:L45"/>
    <mergeCell ref="E46:E48"/>
    <mergeCell ref="F46:H46"/>
    <mergeCell ref="I46:I48"/>
    <mergeCell ref="J46:L46"/>
    <mergeCell ref="Q16:S16"/>
    <mergeCell ref="O9:O10"/>
    <mergeCell ref="P9:P10"/>
    <mergeCell ref="Q11:S11"/>
    <mergeCell ref="Q12:S12"/>
    <mergeCell ref="Q6:S10"/>
    <mergeCell ref="M6:P7"/>
    <mergeCell ref="Q13:S13"/>
    <mergeCell ref="Q14:S14"/>
    <mergeCell ref="Q15:S15"/>
    <mergeCell ref="J9:J10"/>
    <mergeCell ref="K9:K10"/>
    <mergeCell ref="L9:L10"/>
    <mergeCell ref="N9:N10"/>
    <mergeCell ref="J8:L8"/>
    <mergeCell ref="M8:M10"/>
    <mergeCell ref="N8:P8"/>
    <mergeCell ref="I8:I10"/>
    <mergeCell ref="B6:B10"/>
    <mergeCell ref="C6:C10"/>
    <mergeCell ref="D6:D10"/>
    <mergeCell ref="E6:H7"/>
    <mergeCell ref="G9:G10"/>
    <mergeCell ref="H9:H10"/>
    <mergeCell ref="E8:E10"/>
    <mergeCell ref="F8:H8"/>
    <mergeCell ref="F9:F10"/>
    <mergeCell ref="B25:B29"/>
    <mergeCell ref="C25:C29"/>
    <mergeCell ref="D25:D29"/>
    <mergeCell ref="E25:H26"/>
    <mergeCell ref="F28:F29"/>
    <mergeCell ref="G28:G29"/>
    <mergeCell ref="E27:E29"/>
    <mergeCell ref="Q32:S32"/>
    <mergeCell ref="Q33:S33"/>
    <mergeCell ref="Q34:S34"/>
    <mergeCell ref="P28:P29"/>
    <mergeCell ref="Q25:S29"/>
    <mergeCell ref="Q36:S36"/>
    <mergeCell ref="Q35:S35"/>
    <mergeCell ref="Q5:S5"/>
    <mergeCell ref="Q24:S24"/>
    <mergeCell ref="Q43:S43"/>
    <mergeCell ref="I25:L26"/>
    <mergeCell ref="M25:P26"/>
    <mergeCell ref="J28:J29"/>
    <mergeCell ref="K28:K29"/>
    <mergeCell ref="I27:I29"/>
    <mergeCell ref="J27:L27"/>
    <mergeCell ref="N28:N29"/>
    <mergeCell ref="L28:L29"/>
    <mergeCell ref="M27:M29"/>
    <mergeCell ref="N27:P27"/>
    <mergeCell ref="H28:H29"/>
    <mergeCell ref="F27:H27"/>
    <mergeCell ref="O28:O29"/>
  </mergeCells>
  <printOptions/>
  <pageMargins left="0.7480314960629921" right="0" top="0.5905511811023623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07"/>
  <sheetViews>
    <sheetView zoomScalePageLayoutView="0" workbookViewId="0" topLeftCell="B1">
      <selection activeCell="H45" sqref="H45"/>
    </sheetView>
  </sheetViews>
  <sheetFormatPr defaultColWidth="9.140625" defaultRowHeight="12.75"/>
  <cols>
    <col min="1" max="1" width="6.00390625" style="0" customWidth="1"/>
    <col min="2" max="2" width="9.8515625" style="0" customWidth="1"/>
    <col min="3" max="3" width="8.28125" style="0" customWidth="1"/>
  </cols>
  <sheetData>
    <row r="2" spans="1:19" ht="15.75">
      <c r="A2" s="25"/>
      <c r="B2" s="697" t="s">
        <v>63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85"/>
      <c r="P2" s="85"/>
      <c r="Q2" s="85"/>
      <c r="R2" s="85"/>
      <c r="S2" s="85"/>
    </row>
    <row r="3" spans="1:19" ht="15.75">
      <c r="A3" s="2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85"/>
      <c r="P3" s="85"/>
      <c r="Q3" s="85"/>
      <c r="R3" s="85"/>
      <c r="S3" s="85"/>
    </row>
    <row r="4" spans="1:15" ht="13.5" thickBot="1">
      <c r="A4" s="25"/>
      <c r="N4" s="660" t="s">
        <v>191</v>
      </c>
      <c r="O4" s="660"/>
    </row>
    <row r="5" spans="1:15" ht="12.75" customHeight="1">
      <c r="A5" s="631" t="s">
        <v>23</v>
      </c>
      <c r="B5" s="662" t="s">
        <v>290</v>
      </c>
      <c r="C5" s="662" t="s">
        <v>24</v>
      </c>
      <c r="D5" s="631" t="s">
        <v>51</v>
      </c>
      <c r="E5" s="622"/>
      <c r="F5" s="622"/>
      <c r="G5" s="625"/>
      <c r="H5" s="622" t="s">
        <v>55</v>
      </c>
      <c r="I5" s="622"/>
      <c r="J5" s="622"/>
      <c r="K5" s="622"/>
      <c r="L5" s="631" t="s">
        <v>56</v>
      </c>
      <c r="M5" s="622"/>
      <c r="N5" s="622"/>
      <c r="O5" s="625"/>
    </row>
    <row r="6" spans="1:15" ht="12.75">
      <c r="A6" s="632" t="s">
        <v>40</v>
      </c>
      <c r="B6" s="663"/>
      <c r="C6" s="663"/>
      <c r="D6" s="632"/>
      <c r="E6" s="637"/>
      <c r="F6" s="637"/>
      <c r="G6" s="646"/>
      <c r="H6" s="637"/>
      <c r="I6" s="637"/>
      <c r="J6" s="637"/>
      <c r="K6" s="637"/>
      <c r="L6" s="632"/>
      <c r="M6" s="637"/>
      <c r="N6" s="637"/>
      <c r="O6" s="646"/>
    </row>
    <row r="7" spans="1:15" ht="12.75">
      <c r="A7" s="632"/>
      <c r="B7" s="663"/>
      <c r="C7" s="663"/>
      <c r="D7" s="644" t="s">
        <v>27</v>
      </c>
      <c r="E7" s="611" t="s">
        <v>5</v>
      </c>
      <c r="F7" s="611"/>
      <c r="G7" s="613"/>
      <c r="H7" s="658" t="s">
        <v>27</v>
      </c>
      <c r="I7" s="611" t="s">
        <v>5</v>
      </c>
      <c r="J7" s="611"/>
      <c r="K7" s="612"/>
      <c r="L7" s="644" t="s">
        <v>27</v>
      </c>
      <c r="M7" s="611" t="s">
        <v>5</v>
      </c>
      <c r="N7" s="611"/>
      <c r="O7" s="613"/>
    </row>
    <row r="8" spans="1:15" ht="18" customHeight="1">
      <c r="A8" s="632" t="s">
        <v>45</v>
      </c>
      <c r="B8" s="663"/>
      <c r="C8" s="663"/>
      <c r="D8" s="644"/>
      <c r="E8" s="607" t="s">
        <v>28</v>
      </c>
      <c r="F8" s="607" t="s">
        <v>29</v>
      </c>
      <c r="G8" s="603" t="s">
        <v>30</v>
      </c>
      <c r="H8" s="658"/>
      <c r="I8" s="607" t="s">
        <v>28</v>
      </c>
      <c r="J8" s="607" t="s">
        <v>29</v>
      </c>
      <c r="K8" s="609" t="s">
        <v>30</v>
      </c>
      <c r="L8" s="644"/>
      <c r="M8" s="607" t="s">
        <v>28</v>
      </c>
      <c r="N8" s="607" t="s">
        <v>29</v>
      </c>
      <c r="O8" s="603" t="s">
        <v>30</v>
      </c>
    </row>
    <row r="9" spans="1:15" ht="24.75" customHeight="1" thickBot="1">
      <c r="A9" s="632"/>
      <c r="B9" s="663"/>
      <c r="C9" s="663"/>
      <c r="D9" s="645"/>
      <c r="E9" s="608"/>
      <c r="F9" s="608"/>
      <c r="G9" s="604"/>
      <c r="H9" s="659"/>
      <c r="I9" s="608"/>
      <c r="J9" s="608"/>
      <c r="K9" s="610"/>
      <c r="L9" s="645"/>
      <c r="M9" s="608"/>
      <c r="N9" s="608"/>
      <c r="O9" s="604"/>
    </row>
    <row r="10" spans="1:15" ht="12.75">
      <c r="A10" s="27"/>
      <c r="B10" s="683"/>
      <c r="C10" s="684"/>
      <c r="D10" s="64"/>
      <c r="E10" s="15"/>
      <c r="F10" s="15"/>
      <c r="G10" s="71"/>
      <c r="H10" s="261"/>
      <c r="I10" s="262"/>
      <c r="J10" s="262"/>
      <c r="K10" s="263"/>
      <c r="L10" s="261"/>
      <c r="M10" s="262"/>
      <c r="N10" s="262"/>
      <c r="O10" s="263"/>
    </row>
    <row r="11" spans="1:15" ht="12.75">
      <c r="A11" s="82"/>
      <c r="B11" s="685" t="s">
        <v>285</v>
      </c>
      <c r="C11" s="686"/>
      <c r="D11" s="264">
        <f>E11+F11+G11</f>
        <v>1</v>
      </c>
      <c r="E11" s="265">
        <f aca="true" t="shared" si="0" ref="E11:G13">I11</f>
        <v>1</v>
      </c>
      <c r="F11" s="265">
        <f t="shared" si="0"/>
        <v>0</v>
      </c>
      <c r="G11" s="265">
        <f t="shared" si="0"/>
        <v>0</v>
      </c>
      <c r="H11" s="264">
        <f>I11+J11+K11</f>
        <v>1</v>
      </c>
      <c r="I11" s="265">
        <f>'Memoriu TRIM IV'!E52</f>
        <v>1</v>
      </c>
      <c r="J11" s="265">
        <f>'Memoriu TRIM IV'!F52</f>
        <v>0</v>
      </c>
      <c r="K11" s="267">
        <f>'Memoriu TRIM IV'!G52</f>
        <v>0</v>
      </c>
      <c r="L11" s="264">
        <f>M11+N11+O11</f>
        <v>800</v>
      </c>
      <c r="M11" s="265">
        <f>'Memoriu TRIM IV'!E53</f>
        <v>800</v>
      </c>
      <c r="N11" s="265">
        <f>'Memoriu TRIM IV'!F53</f>
        <v>0</v>
      </c>
      <c r="O11" s="267">
        <f>'Memoriu TRIM IV'!G53</f>
        <v>0</v>
      </c>
    </row>
    <row r="12" spans="1:15" ht="12.75">
      <c r="A12" s="82"/>
      <c r="B12" s="685" t="s">
        <v>15</v>
      </c>
      <c r="C12" s="686"/>
      <c r="D12" s="264">
        <f>E12+F12+G12</f>
        <v>3</v>
      </c>
      <c r="E12" s="265">
        <f t="shared" si="0"/>
        <v>3</v>
      </c>
      <c r="F12" s="265">
        <f t="shared" si="0"/>
        <v>0</v>
      </c>
      <c r="G12" s="265">
        <f t="shared" si="0"/>
        <v>0</v>
      </c>
      <c r="H12" s="264">
        <f>I12+J12+K12</f>
        <v>3</v>
      </c>
      <c r="I12" s="265">
        <f>'Memoriu TRIM IV'!H52</f>
        <v>3</v>
      </c>
      <c r="J12" s="265">
        <v>0</v>
      </c>
      <c r="K12" s="267">
        <v>0</v>
      </c>
      <c r="L12" s="264">
        <f>M12+N12+O12</f>
        <v>2200</v>
      </c>
      <c r="M12" s="265">
        <f>'Memoriu TRIM IV'!H53</f>
        <v>2200</v>
      </c>
      <c r="N12" s="265">
        <v>0</v>
      </c>
      <c r="O12" s="267">
        <v>0</v>
      </c>
    </row>
    <row r="13" spans="1:15" ht="12.75">
      <c r="A13" s="82"/>
      <c r="B13" s="685" t="s">
        <v>16</v>
      </c>
      <c r="C13" s="686"/>
      <c r="D13" s="264">
        <f>E13+F13+G13</f>
        <v>0</v>
      </c>
      <c r="E13" s="265">
        <f t="shared" si="0"/>
        <v>0</v>
      </c>
      <c r="F13" s="265">
        <f t="shared" si="0"/>
        <v>0</v>
      </c>
      <c r="G13" s="265">
        <f t="shared" si="0"/>
        <v>0</v>
      </c>
      <c r="H13" s="264">
        <f>I13+J13+K13</f>
        <v>0</v>
      </c>
      <c r="I13" s="265">
        <v>0</v>
      </c>
      <c r="J13" s="265">
        <f>'Memoriu TRIM IV'!I52</f>
        <v>0</v>
      </c>
      <c r="K13" s="267">
        <v>0</v>
      </c>
      <c r="L13" s="264">
        <f>M13+N13+O13</f>
        <v>0</v>
      </c>
      <c r="M13" s="265">
        <v>0</v>
      </c>
      <c r="N13" s="265">
        <f>'Memoriu TRIM IV'!I53</f>
        <v>0</v>
      </c>
      <c r="O13" s="267">
        <v>0</v>
      </c>
    </row>
    <row r="14" spans="1:15" ht="12.75">
      <c r="A14" s="82"/>
      <c r="B14" s="685"/>
      <c r="C14" s="686"/>
      <c r="D14" s="264"/>
      <c r="E14" s="265"/>
      <c r="F14" s="265"/>
      <c r="G14" s="266"/>
      <c r="H14" s="264"/>
      <c r="I14" s="265"/>
      <c r="J14" s="265"/>
      <c r="K14" s="267"/>
      <c r="L14" s="264"/>
      <c r="M14" s="265"/>
      <c r="N14" s="265"/>
      <c r="O14" s="267"/>
    </row>
    <row r="15" spans="1:15" ht="13.5" thickBot="1">
      <c r="A15" s="82"/>
      <c r="B15" s="693" t="s">
        <v>17</v>
      </c>
      <c r="C15" s="694"/>
      <c r="D15" s="269"/>
      <c r="E15" s="270"/>
      <c r="F15" s="270"/>
      <c r="G15" s="271"/>
      <c r="H15" s="269"/>
      <c r="I15" s="270"/>
      <c r="J15" s="270"/>
      <c r="K15" s="272"/>
      <c r="L15" s="269"/>
      <c r="M15" s="270"/>
      <c r="N15" s="270"/>
      <c r="O15" s="272"/>
    </row>
    <row r="16" spans="1:15" s="260" customFormat="1" ht="12.75" thickBot="1">
      <c r="A16" s="268"/>
      <c r="B16" s="706" t="s">
        <v>287</v>
      </c>
      <c r="C16" s="707"/>
      <c r="D16" s="273">
        <f>D11+D12+D13</f>
        <v>4</v>
      </c>
      <c r="E16" s="274">
        <f aca="true" t="shared" si="1" ref="E16:O16">E11+E12+E13</f>
        <v>4</v>
      </c>
      <c r="F16" s="274">
        <f t="shared" si="1"/>
        <v>0</v>
      </c>
      <c r="G16" s="274">
        <f t="shared" si="1"/>
        <v>0</v>
      </c>
      <c r="H16" s="273">
        <f>H11+H12+H13</f>
        <v>4</v>
      </c>
      <c r="I16" s="274">
        <f t="shared" si="1"/>
        <v>4</v>
      </c>
      <c r="J16" s="274">
        <f t="shared" si="1"/>
        <v>0</v>
      </c>
      <c r="K16" s="274">
        <f t="shared" si="1"/>
        <v>0</v>
      </c>
      <c r="L16" s="273">
        <f>L11+L12+L13</f>
        <v>3000</v>
      </c>
      <c r="M16" s="274">
        <f t="shared" si="1"/>
        <v>3000</v>
      </c>
      <c r="N16" s="274">
        <f t="shared" si="1"/>
        <v>0</v>
      </c>
      <c r="O16" s="275">
        <f t="shared" si="1"/>
        <v>0</v>
      </c>
    </row>
    <row r="17" ht="12.75">
      <c r="A17" s="51"/>
    </row>
    <row r="21" spans="2:14" ht="15.75">
      <c r="B21" s="697" t="s">
        <v>64</v>
      </c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</row>
    <row r="22" spans="2:14" ht="15.75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4:15" ht="13.5" thickBot="1">
      <c r="N23" s="660" t="s">
        <v>192</v>
      </c>
      <c r="O23" s="660"/>
    </row>
    <row r="24" spans="1:15" ht="17.25" customHeight="1">
      <c r="A24" s="631" t="s">
        <v>23</v>
      </c>
      <c r="B24" s="662" t="s">
        <v>291</v>
      </c>
      <c r="C24" s="662" t="s">
        <v>24</v>
      </c>
      <c r="D24" s="631" t="s">
        <v>52</v>
      </c>
      <c r="E24" s="622"/>
      <c r="F24" s="622"/>
      <c r="G24" s="625"/>
      <c r="H24" s="622" t="s">
        <v>57</v>
      </c>
      <c r="I24" s="622"/>
      <c r="J24" s="622"/>
      <c r="K24" s="622"/>
      <c r="L24" s="631" t="s">
        <v>58</v>
      </c>
      <c r="M24" s="622"/>
      <c r="N24" s="622"/>
      <c r="O24" s="625"/>
    </row>
    <row r="25" spans="1:15" ht="15.75" customHeight="1">
      <c r="A25" s="632" t="s">
        <v>40</v>
      </c>
      <c r="B25" s="663"/>
      <c r="C25" s="663"/>
      <c r="D25" s="632"/>
      <c r="E25" s="637"/>
      <c r="F25" s="637"/>
      <c r="G25" s="646"/>
      <c r="H25" s="637"/>
      <c r="I25" s="637"/>
      <c r="J25" s="637"/>
      <c r="K25" s="637"/>
      <c r="L25" s="632"/>
      <c r="M25" s="637"/>
      <c r="N25" s="637"/>
      <c r="O25" s="646"/>
    </row>
    <row r="26" spans="1:15" ht="16.5" customHeight="1">
      <c r="A26" s="632"/>
      <c r="B26" s="663"/>
      <c r="C26" s="663"/>
      <c r="D26" s="644" t="s">
        <v>27</v>
      </c>
      <c r="E26" s="611" t="s">
        <v>5</v>
      </c>
      <c r="F26" s="611"/>
      <c r="G26" s="613"/>
      <c r="H26" s="658" t="s">
        <v>27</v>
      </c>
      <c r="I26" s="611" t="s">
        <v>5</v>
      </c>
      <c r="J26" s="611"/>
      <c r="K26" s="612"/>
      <c r="L26" s="644" t="s">
        <v>27</v>
      </c>
      <c r="M26" s="611" t="s">
        <v>5</v>
      </c>
      <c r="N26" s="611"/>
      <c r="O26" s="613"/>
    </row>
    <row r="27" spans="1:15" ht="20.25" customHeight="1">
      <c r="A27" s="632" t="s">
        <v>45</v>
      </c>
      <c r="B27" s="663"/>
      <c r="C27" s="663"/>
      <c r="D27" s="644"/>
      <c r="E27" s="607" t="s">
        <v>28</v>
      </c>
      <c r="F27" s="607" t="s">
        <v>29</v>
      </c>
      <c r="G27" s="603" t="s">
        <v>30</v>
      </c>
      <c r="H27" s="658"/>
      <c r="I27" s="607" t="s">
        <v>28</v>
      </c>
      <c r="J27" s="607" t="s">
        <v>29</v>
      </c>
      <c r="K27" s="609" t="s">
        <v>30</v>
      </c>
      <c r="L27" s="644"/>
      <c r="M27" s="607" t="s">
        <v>28</v>
      </c>
      <c r="N27" s="607" t="s">
        <v>29</v>
      </c>
      <c r="O27" s="603" t="s">
        <v>30</v>
      </c>
    </row>
    <row r="28" spans="1:15" ht="17.25" customHeight="1" thickBot="1">
      <c r="A28" s="632"/>
      <c r="B28" s="663"/>
      <c r="C28" s="663"/>
      <c r="D28" s="645"/>
      <c r="E28" s="608"/>
      <c r="F28" s="608"/>
      <c r="G28" s="604"/>
      <c r="H28" s="659"/>
      <c r="I28" s="608"/>
      <c r="J28" s="608"/>
      <c r="K28" s="610"/>
      <c r="L28" s="645"/>
      <c r="M28" s="608"/>
      <c r="N28" s="608"/>
      <c r="O28" s="604"/>
    </row>
    <row r="29" spans="1:15" ht="12.75">
      <c r="A29" s="27"/>
      <c r="B29" s="683"/>
      <c r="C29" s="684"/>
      <c r="D29" s="67"/>
      <c r="E29" s="39"/>
      <c r="F29" s="22"/>
      <c r="G29" s="68"/>
      <c r="H29" s="70"/>
      <c r="I29" s="15"/>
      <c r="J29" s="15"/>
      <c r="K29" s="71"/>
      <c r="L29" s="64"/>
      <c r="M29" s="15"/>
      <c r="N29" s="15"/>
      <c r="O29" s="65"/>
    </row>
    <row r="30" spans="1:15" ht="12.75">
      <c r="A30" s="82"/>
      <c r="B30" s="685" t="s">
        <v>285</v>
      </c>
      <c r="C30" s="686"/>
      <c r="D30" s="264">
        <f>E30+F30+G30</f>
        <v>0</v>
      </c>
      <c r="E30" s="310">
        <f aca="true" t="shared" si="2" ref="E30:G32">I30</f>
        <v>0</v>
      </c>
      <c r="F30" s="310">
        <f t="shared" si="2"/>
        <v>0</v>
      </c>
      <c r="G30" s="310">
        <f t="shared" si="2"/>
        <v>0</v>
      </c>
      <c r="H30" s="264">
        <f>I30+J30+K30</f>
        <v>0</v>
      </c>
      <c r="I30" s="265">
        <f>'Memoriu TRIM IV'!E61</f>
        <v>0</v>
      </c>
      <c r="J30" s="265">
        <f>'Memoriu TRIM IV'!F61</f>
        <v>0</v>
      </c>
      <c r="K30" s="266">
        <f>'Memoriu TRIM IV'!G61</f>
        <v>0</v>
      </c>
      <c r="L30" s="264">
        <f>M30+N30+O30</f>
        <v>0</v>
      </c>
      <c r="M30" s="265">
        <f>'Memoriu TRIM IV'!E62</f>
        <v>0</v>
      </c>
      <c r="N30" s="265">
        <f>'Memoriu TRIM IV'!F62</f>
        <v>0</v>
      </c>
      <c r="O30" s="65">
        <f>'Memoriu TRIM IV'!G62</f>
        <v>0</v>
      </c>
    </row>
    <row r="31" spans="1:15" ht="12.75">
      <c r="A31" s="82"/>
      <c r="B31" s="685" t="s">
        <v>15</v>
      </c>
      <c r="C31" s="686"/>
      <c r="D31" s="264">
        <f>E31+F31+G31</f>
        <v>0</v>
      </c>
      <c r="E31" s="310">
        <f t="shared" si="2"/>
        <v>0</v>
      </c>
      <c r="F31" s="310">
        <f t="shared" si="2"/>
        <v>0</v>
      </c>
      <c r="G31" s="310">
        <f t="shared" si="2"/>
        <v>0</v>
      </c>
      <c r="H31" s="264">
        <f>I31+J31+K31</f>
        <v>0</v>
      </c>
      <c r="I31" s="265">
        <f>'Memoriu TRIM IV'!H61</f>
        <v>0</v>
      </c>
      <c r="J31" s="265">
        <v>0</v>
      </c>
      <c r="K31" s="266">
        <v>0</v>
      </c>
      <c r="L31" s="264">
        <f>M31+N31+O31</f>
        <v>0</v>
      </c>
      <c r="M31" s="265">
        <f>'Memoriu TRIM IV'!H62</f>
        <v>0</v>
      </c>
      <c r="N31" s="265">
        <v>0</v>
      </c>
      <c r="O31" s="65">
        <v>0</v>
      </c>
    </row>
    <row r="32" spans="1:15" ht="12.75">
      <c r="A32" s="82"/>
      <c r="B32" s="685" t="s">
        <v>16</v>
      </c>
      <c r="C32" s="686"/>
      <c r="D32" s="264">
        <f>E32+F32+G32</f>
        <v>0</v>
      </c>
      <c r="E32" s="310">
        <f t="shared" si="2"/>
        <v>0</v>
      </c>
      <c r="F32" s="310">
        <f t="shared" si="2"/>
        <v>0</v>
      </c>
      <c r="G32" s="310">
        <f t="shared" si="2"/>
        <v>0</v>
      </c>
      <c r="H32" s="264">
        <f>I32+J32+K32</f>
        <v>0</v>
      </c>
      <c r="I32" s="265">
        <v>0</v>
      </c>
      <c r="J32" s="265">
        <f>'Memoriu TRIM IV'!I61</f>
        <v>0</v>
      </c>
      <c r="K32" s="266">
        <v>0</v>
      </c>
      <c r="L32" s="264">
        <f>M32+N32+O32</f>
        <v>0</v>
      </c>
      <c r="M32" s="265">
        <v>0</v>
      </c>
      <c r="N32" s="265">
        <f>'Memoriu TRIM IV'!I62</f>
        <v>0</v>
      </c>
      <c r="O32" s="65">
        <v>0</v>
      </c>
    </row>
    <row r="33" spans="1:15" ht="12.75">
      <c r="A33" s="82"/>
      <c r="B33" s="685"/>
      <c r="C33" s="686"/>
      <c r="D33" s="67"/>
      <c r="E33" s="41"/>
      <c r="F33" s="42"/>
      <c r="G33" s="84"/>
      <c r="H33" s="70"/>
      <c r="I33" s="15"/>
      <c r="J33" s="15"/>
      <c r="K33" s="71"/>
      <c r="L33" s="64"/>
      <c r="M33" s="15"/>
      <c r="N33" s="15"/>
      <c r="O33" s="65"/>
    </row>
    <row r="34" spans="1:15" ht="13.5" thickBot="1">
      <c r="A34" s="82"/>
      <c r="B34" s="693" t="s">
        <v>17</v>
      </c>
      <c r="C34" s="694"/>
      <c r="D34" s="276"/>
      <c r="E34" s="277"/>
      <c r="F34" s="278"/>
      <c r="G34" s="279"/>
      <c r="H34" s="280"/>
      <c r="I34" s="270"/>
      <c r="J34" s="270"/>
      <c r="K34" s="271"/>
      <c r="L34" s="269"/>
      <c r="M34" s="270"/>
      <c r="N34" s="270"/>
      <c r="O34" s="272"/>
    </row>
    <row r="35" spans="1:15" s="307" customFormat="1" ht="12.75" thickBot="1">
      <c r="A35" s="306"/>
      <c r="B35" s="695" t="s">
        <v>287</v>
      </c>
      <c r="C35" s="696"/>
      <c r="D35" s="273">
        <f>D30+D31+D32</f>
        <v>0</v>
      </c>
      <c r="E35" s="308">
        <f aca="true" t="shared" si="3" ref="E35:O35">E30+E31+E32</f>
        <v>0</v>
      </c>
      <c r="F35" s="274">
        <f t="shared" si="3"/>
        <v>0</v>
      </c>
      <c r="G35" s="275">
        <f t="shared" si="3"/>
        <v>0</v>
      </c>
      <c r="H35" s="273">
        <f>H30+H31+H32</f>
        <v>0</v>
      </c>
      <c r="I35" s="308">
        <f t="shared" si="3"/>
        <v>0</v>
      </c>
      <c r="J35" s="274">
        <f t="shared" si="3"/>
        <v>0</v>
      </c>
      <c r="K35" s="275">
        <f t="shared" si="3"/>
        <v>0</v>
      </c>
      <c r="L35" s="273">
        <f>L30+L31+L32</f>
        <v>0</v>
      </c>
      <c r="M35" s="308">
        <f t="shared" si="3"/>
        <v>0</v>
      </c>
      <c r="N35" s="274">
        <f t="shared" si="3"/>
        <v>0</v>
      </c>
      <c r="O35" s="275">
        <f t="shared" si="3"/>
        <v>0</v>
      </c>
    </row>
    <row r="44" spans="2:14" ht="15.75">
      <c r="B44" s="697" t="s">
        <v>65</v>
      </c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7"/>
    </row>
    <row r="45" spans="2:14" ht="15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4:15" ht="13.5" thickBot="1">
      <c r="N46" s="660" t="s">
        <v>193</v>
      </c>
      <c r="O46" s="660"/>
    </row>
    <row r="47" spans="1:15" ht="12.75">
      <c r="A47" s="631" t="s">
        <v>23</v>
      </c>
      <c r="B47" s="662" t="s">
        <v>292</v>
      </c>
      <c r="C47" s="662" t="s">
        <v>24</v>
      </c>
      <c r="D47" s="631" t="s">
        <v>53</v>
      </c>
      <c r="E47" s="622"/>
      <c r="F47" s="622"/>
      <c r="G47" s="625"/>
      <c r="H47" s="622" t="s">
        <v>59</v>
      </c>
      <c r="I47" s="622"/>
      <c r="J47" s="622"/>
      <c r="K47" s="622"/>
      <c r="L47" s="631" t="s">
        <v>60</v>
      </c>
      <c r="M47" s="622"/>
      <c r="N47" s="622"/>
      <c r="O47" s="625"/>
    </row>
    <row r="48" spans="1:15" ht="12.75">
      <c r="A48" s="632" t="s">
        <v>40</v>
      </c>
      <c r="B48" s="663"/>
      <c r="C48" s="663"/>
      <c r="D48" s="632"/>
      <c r="E48" s="637"/>
      <c r="F48" s="637"/>
      <c r="G48" s="646"/>
      <c r="H48" s="637"/>
      <c r="I48" s="637"/>
      <c r="J48" s="637"/>
      <c r="K48" s="637"/>
      <c r="L48" s="632"/>
      <c r="M48" s="637"/>
      <c r="N48" s="637"/>
      <c r="O48" s="646"/>
    </row>
    <row r="49" spans="1:15" ht="19.5" customHeight="1">
      <c r="A49" s="632"/>
      <c r="B49" s="663"/>
      <c r="C49" s="663"/>
      <c r="D49" s="644" t="s">
        <v>27</v>
      </c>
      <c r="E49" s="611" t="s">
        <v>5</v>
      </c>
      <c r="F49" s="611"/>
      <c r="G49" s="613"/>
      <c r="H49" s="658" t="s">
        <v>27</v>
      </c>
      <c r="I49" s="611" t="s">
        <v>5</v>
      </c>
      <c r="J49" s="611"/>
      <c r="K49" s="612"/>
      <c r="L49" s="644" t="s">
        <v>27</v>
      </c>
      <c r="M49" s="611" t="s">
        <v>5</v>
      </c>
      <c r="N49" s="611"/>
      <c r="O49" s="613"/>
    </row>
    <row r="50" spans="1:15" ht="15.75" customHeight="1">
      <c r="A50" s="632" t="s">
        <v>45</v>
      </c>
      <c r="B50" s="663"/>
      <c r="C50" s="663"/>
      <c r="D50" s="644"/>
      <c r="E50" s="607" t="s">
        <v>28</v>
      </c>
      <c r="F50" s="607" t="s">
        <v>29</v>
      </c>
      <c r="G50" s="603" t="s">
        <v>30</v>
      </c>
      <c r="H50" s="658"/>
      <c r="I50" s="607" t="s">
        <v>28</v>
      </c>
      <c r="J50" s="607" t="s">
        <v>29</v>
      </c>
      <c r="K50" s="609" t="s">
        <v>30</v>
      </c>
      <c r="L50" s="644"/>
      <c r="M50" s="607" t="s">
        <v>28</v>
      </c>
      <c r="N50" s="607" t="s">
        <v>29</v>
      </c>
      <c r="O50" s="603" t="s">
        <v>30</v>
      </c>
    </row>
    <row r="51" spans="1:15" ht="19.5" customHeight="1" thickBot="1">
      <c r="A51" s="632"/>
      <c r="B51" s="663"/>
      <c r="C51" s="663"/>
      <c r="D51" s="645"/>
      <c r="E51" s="608"/>
      <c r="F51" s="608"/>
      <c r="G51" s="604"/>
      <c r="H51" s="659"/>
      <c r="I51" s="608"/>
      <c r="J51" s="608"/>
      <c r="K51" s="610"/>
      <c r="L51" s="645"/>
      <c r="M51" s="608"/>
      <c r="N51" s="608"/>
      <c r="O51" s="604"/>
    </row>
    <row r="52" spans="1:15" ht="12.75">
      <c r="A52" s="27"/>
      <c r="B52" s="683"/>
      <c r="C52" s="684"/>
      <c r="D52" s="67"/>
      <c r="E52" s="21"/>
      <c r="F52" s="22"/>
      <c r="G52" s="68"/>
      <c r="H52" s="70"/>
      <c r="I52" s="15"/>
      <c r="J52" s="15"/>
      <c r="K52" s="71"/>
      <c r="L52" s="64"/>
      <c r="M52" s="15"/>
      <c r="N52" s="15"/>
      <c r="O52" s="65"/>
    </row>
    <row r="53" spans="1:15" ht="12.75">
      <c r="A53" s="82"/>
      <c r="B53" s="685" t="s">
        <v>285</v>
      </c>
      <c r="C53" s="686"/>
      <c r="D53" s="67"/>
      <c r="E53" s="24"/>
      <c r="F53" s="22"/>
      <c r="G53" s="68"/>
      <c r="H53" s="70"/>
      <c r="I53" s="15"/>
      <c r="J53" s="15"/>
      <c r="K53" s="71"/>
      <c r="L53" s="64"/>
      <c r="M53" s="15"/>
      <c r="N53" s="15"/>
      <c r="O53" s="65"/>
    </row>
    <row r="54" spans="1:15" ht="12.75">
      <c r="A54" s="82"/>
      <c r="B54" s="685" t="s">
        <v>15</v>
      </c>
      <c r="C54" s="686"/>
      <c r="D54" s="67"/>
      <c r="E54" s="24"/>
      <c r="F54" s="22"/>
      <c r="G54" s="68"/>
      <c r="H54" s="70"/>
      <c r="I54" s="15"/>
      <c r="J54" s="15"/>
      <c r="K54" s="71"/>
      <c r="L54" s="64"/>
      <c r="M54" s="15"/>
      <c r="N54" s="15"/>
      <c r="O54" s="65"/>
    </row>
    <row r="55" spans="1:15" ht="12.75">
      <c r="A55" s="82"/>
      <c r="B55" s="685" t="s">
        <v>16</v>
      </c>
      <c r="C55" s="686"/>
      <c r="D55" s="67"/>
      <c r="E55" s="24"/>
      <c r="F55" s="22"/>
      <c r="G55" s="68"/>
      <c r="H55" s="70"/>
      <c r="I55" s="15"/>
      <c r="J55" s="15"/>
      <c r="K55" s="71"/>
      <c r="L55" s="64"/>
      <c r="M55" s="15"/>
      <c r="N55" s="15"/>
      <c r="O55" s="65"/>
    </row>
    <row r="56" spans="1:15" ht="12.75">
      <c r="A56" s="82"/>
      <c r="B56" s="685"/>
      <c r="C56" s="686"/>
      <c r="D56" s="67"/>
      <c r="E56" s="24"/>
      <c r="F56" s="22"/>
      <c r="G56" s="68"/>
      <c r="H56" s="70"/>
      <c r="I56" s="15"/>
      <c r="J56" s="15"/>
      <c r="K56" s="71"/>
      <c r="L56" s="64"/>
      <c r="M56" s="15"/>
      <c r="N56" s="15"/>
      <c r="O56" s="65"/>
    </row>
    <row r="57" spans="1:15" ht="12.75">
      <c r="A57" s="82"/>
      <c r="B57" s="685" t="s">
        <v>17</v>
      </c>
      <c r="C57" s="686"/>
      <c r="D57" s="67"/>
      <c r="E57" s="21"/>
      <c r="F57" s="22"/>
      <c r="G57" s="68"/>
      <c r="H57" s="70"/>
      <c r="I57" s="15"/>
      <c r="J57" s="15"/>
      <c r="K57" s="71"/>
      <c r="L57" s="64"/>
      <c r="M57" s="15"/>
      <c r="N57" s="15"/>
      <c r="O57" s="65"/>
    </row>
    <row r="58" spans="1:15" ht="13.5" thickBot="1">
      <c r="A58" s="83"/>
      <c r="B58" s="681" t="s">
        <v>287</v>
      </c>
      <c r="C58" s="682"/>
      <c r="D58" s="75"/>
      <c r="E58" s="47"/>
      <c r="F58" s="48"/>
      <c r="G58" s="76"/>
      <c r="H58" s="78"/>
      <c r="I58" s="46"/>
      <c r="J58" s="46"/>
      <c r="K58" s="79"/>
      <c r="L58" s="73"/>
      <c r="M58" s="46"/>
      <c r="N58" s="46"/>
      <c r="O58" s="74"/>
    </row>
    <row r="66" spans="1:15" ht="15.75">
      <c r="A66" s="697" t="s">
        <v>72</v>
      </c>
      <c r="B66" s="697"/>
      <c r="C66" s="697"/>
      <c r="D66" s="697"/>
      <c r="E66" s="697"/>
      <c r="F66" s="697"/>
      <c r="G66" s="697"/>
      <c r="H66" s="697"/>
      <c r="I66" s="697"/>
      <c r="J66" s="697"/>
      <c r="K66" s="697"/>
      <c r="L66" s="697"/>
      <c r="M66" s="697"/>
      <c r="N66" s="697"/>
      <c r="O66" s="697"/>
    </row>
    <row r="67" spans="14:15" ht="13.5" thickBot="1">
      <c r="N67" s="660" t="s">
        <v>194</v>
      </c>
      <c r="O67" s="660"/>
    </row>
    <row r="68" spans="1:15" ht="12.75">
      <c r="A68" s="698" t="s">
        <v>73</v>
      </c>
      <c r="B68" s="700" t="s">
        <v>74</v>
      </c>
      <c r="C68" s="702" t="s">
        <v>75</v>
      </c>
      <c r="D68" s="704" t="s">
        <v>76</v>
      </c>
      <c r="E68" s="705"/>
      <c r="F68" s="708" t="s">
        <v>77</v>
      </c>
      <c r="G68" s="709"/>
      <c r="H68" s="704" t="s">
        <v>78</v>
      </c>
      <c r="I68" s="705"/>
      <c r="J68" s="708" t="s">
        <v>79</v>
      </c>
      <c r="K68" s="709"/>
      <c r="L68" s="704" t="s">
        <v>80</v>
      </c>
      <c r="M68" s="705"/>
      <c r="N68" s="687" t="s">
        <v>81</v>
      </c>
      <c r="O68" s="689" t="s">
        <v>82</v>
      </c>
    </row>
    <row r="69" spans="1:15" ht="23.25" thickBot="1">
      <c r="A69" s="699"/>
      <c r="B69" s="701"/>
      <c r="C69" s="703"/>
      <c r="D69" s="92" t="s">
        <v>25</v>
      </c>
      <c r="E69" s="92" t="s">
        <v>83</v>
      </c>
      <c r="F69" s="92" t="s">
        <v>25</v>
      </c>
      <c r="G69" s="92" t="s">
        <v>84</v>
      </c>
      <c r="H69" s="92" t="s">
        <v>25</v>
      </c>
      <c r="I69" s="92" t="s">
        <v>83</v>
      </c>
      <c r="J69" s="92" t="s">
        <v>25</v>
      </c>
      <c r="K69" s="92" t="s">
        <v>83</v>
      </c>
      <c r="L69" s="92" t="s">
        <v>25</v>
      </c>
      <c r="M69" s="92" t="s">
        <v>85</v>
      </c>
      <c r="N69" s="688"/>
      <c r="O69" s="690"/>
    </row>
    <row r="70" spans="1:15" ht="12.75">
      <c r="A70" s="710"/>
      <c r="B70" s="692"/>
      <c r="C70" s="91" t="s">
        <v>86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114"/>
    </row>
    <row r="71" spans="1:15" ht="12.75">
      <c r="A71" s="711"/>
      <c r="B71" s="678"/>
      <c r="C71" s="91" t="s">
        <v>87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115"/>
    </row>
    <row r="72" spans="1:15" ht="12.75">
      <c r="A72" s="711"/>
      <c r="B72" s="678"/>
      <c r="C72" s="91" t="s">
        <v>86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115"/>
    </row>
    <row r="73" spans="1:15" ht="12.75">
      <c r="A73" s="711"/>
      <c r="B73" s="678"/>
      <c r="C73" s="91" t="s">
        <v>87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115"/>
    </row>
    <row r="74" spans="1:15" ht="12.75">
      <c r="A74" s="676" t="s">
        <v>88</v>
      </c>
      <c r="B74" s="678"/>
      <c r="C74" s="91" t="s">
        <v>86</v>
      </c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115"/>
    </row>
    <row r="75" spans="1:15" ht="13.5" thickBot="1">
      <c r="A75" s="677"/>
      <c r="B75" s="678"/>
      <c r="C75" s="91" t="s">
        <v>87</v>
      </c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115"/>
    </row>
    <row r="76" spans="1:15" ht="12.75">
      <c r="A76" s="676" t="s">
        <v>89</v>
      </c>
      <c r="B76" s="678"/>
      <c r="C76" s="91" t="s">
        <v>86</v>
      </c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115"/>
    </row>
    <row r="77" spans="1:15" ht="13.5" thickBot="1">
      <c r="A77" s="677"/>
      <c r="B77" s="678"/>
      <c r="C77" s="91" t="s">
        <v>87</v>
      </c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115"/>
    </row>
    <row r="78" spans="1:15" ht="13.5" thickBot="1">
      <c r="A78" s="100"/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8"/>
    </row>
    <row r="79" spans="1:15" ht="12.75">
      <c r="A79" s="691" t="s">
        <v>90</v>
      </c>
      <c r="B79" s="691"/>
      <c r="C79" s="691"/>
      <c r="D79" s="691"/>
      <c r="E79" s="691"/>
      <c r="F79" s="691"/>
      <c r="G79" s="691"/>
      <c r="H79" s="691"/>
      <c r="I79" s="691"/>
      <c r="J79" s="691"/>
      <c r="K79" s="691"/>
      <c r="L79" s="691"/>
      <c r="M79" s="691"/>
      <c r="N79" s="691"/>
      <c r="O79" s="691"/>
    </row>
    <row r="85" spans="2:14" ht="15.75">
      <c r="B85" s="697" t="s">
        <v>66</v>
      </c>
      <c r="C85" s="697"/>
      <c r="D85" s="697"/>
      <c r="E85" s="697"/>
      <c r="F85" s="697"/>
      <c r="G85" s="697"/>
      <c r="H85" s="697"/>
      <c r="I85" s="697"/>
      <c r="J85" s="697"/>
      <c r="K85" s="697"/>
      <c r="L85" s="697"/>
      <c r="M85" s="697"/>
      <c r="N85" s="697"/>
    </row>
    <row r="86" spans="2:14" ht="15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4:15" ht="13.5" thickBot="1">
      <c r="N87" s="660" t="s">
        <v>195</v>
      </c>
      <c r="O87" s="660"/>
    </row>
    <row r="88" spans="1:15" ht="13.5" customHeight="1">
      <c r="A88" s="631" t="s">
        <v>23</v>
      </c>
      <c r="B88" s="662" t="s">
        <v>50</v>
      </c>
      <c r="C88" s="662" t="s">
        <v>24</v>
      </c>
      <c r="D88" s="631" t="s">
        <v>54</v>
      </c>
      <c r="E88" s="622"/>
      <c r="F88" s="622"/>
      <c r="G88" s="625"/>
      <c r="H88" s="622" t="s">
        <v>61</v>
      </c>
      <c r="I88" s="622"/>
      <c r="J88" s="622"/>
      <c r="K88" s="622"/>
      <c r="L88" s="631" t="s">
        <v>62</v>
      </c>
      <c r="M88" s="622"/>
      <c r="N88" s="622"/>
      <c r="O88" s="625"/>
    </row>
    <row r="89" spans="1:15" ht="12.75">
      <c r="A89" s="632" t="s">
        <v>40</v>
      </c>
      <c r="B89" s="663"/>
      <c r="C89" s="663"/>
      <c r="D89" s="679"/>
      <c r="E89" s="624"/>
      <c r="F89" s="624"/>
      <c r="G89" s="626"/>
      <c r="H89" s="637"/>
      <c r="I89" s="637"/>
      <c r="J89" s="637"/>
      <c r="K89" s="637"/>
      <c r="L89" s="632"/>
      <c r="M89" s="637"/>
      <c r="N89" s="637"/>
      <c r="O89" s="646"/>
    </row>
    <row r="90" spans="1:15" ht="17.25" customHeight="1">
      <c r="A90" s="632"/>
      <c r="B90" s="663"/>
      <c r="C90" s="663"/>
      <c r="D90" s="644" t="s">
        <v>27</v>
      </c>
      <c r="E90" s="611" t="s">
        <v>5</v>
      </c>
      <c r="F90" s="611"/>
      <c r="G90" s="613"/>
      <c r="H90" s="658" t="s">
        <v>27</v>
      </c>
      <c r="I90" s="611" t="s">
        <v>5</v>
      </c>
      <c r="J90" s="611"/>
      <c r="K90" s="612"/>
      <c r="L90" s="644" t="s">
        <v>27</v>
      </c>
      <c r="M90" s="611" t="s">
        <v>5</v>
      </c>
      <c r="N90" s="611"/>
      <c r="O90" s="613"/>
    </row>
    <row r="91" spans="1:15" ht="18" customHeight="1">
      <c r="A91" s="632" t="s">
        <v>45</v>
      </c>
      <c r="B91" s="663"/>
      <c r="C91" s="663"/>
      <c r="D91" s="644"/>
      <c r="E91" s="607" t="s">
        <v>28</v>
      </c>
      <c r="F91" s="607" t="s">
        <v>29</v>
      </c>
      <c r="G91" s="603" t="s">
        <v>30</v>
      </c>
      <c r="H91" s="658"/>
      <c r="I91" s="607" t="s">
        <v>28</v>
      </c>
      <c r="J91" s="607" t="s">
        <v>29</v>
      </c>
      <c r="K91" s="609" t="s">
        <v>30</v>
      </c>
      <c r="L91" s="644"/>
      <c r="M91" s="607" t="s">
        <v>28</v>
      </c>
      <c r="N91" s="607" t="s">
        <v>29</v>
      </c>
      <c r="O91" s="603" t="s">
        <v>30</v>
      </c>
    </row>
    <row r="92" spans="1:15" ht="18" customHeight="1" thickBot="1">
      <c r="A92" s="632"/>
      <c r="B92" s="663"/>
      <c r="C92" s="663"/>
      <c r="D92" s="645"/>
      <c r="E92" s="608"/>
      <c r="F92" s="608"/>
      <c r="G92" s="604"/>
      <c r="H92" s="659"/>
      <c r="I92" s="608"/>
      <c r="J92" s="608"/>
      <c r="K92" s="610"/>
      <c r="L92" s="645"/>
      <c r="M92" s="608"/>
      <c r="N92" s="608"/>
      <c r="O92" s="604"/>
    </row>
    <row r="93" spans="1:15" ht="12.75">
      <c r="A93" s="27"/>
      <c r="B93" s="683"/>
      <c r="C93" s="684"/>
      <c r="D93" s="69"/>
      <c r="E93" s="22"/>
      <c r="F93" s="22"/>
      <c r="G93" s="68"/>
      <c r="H93" s="72"/>
      <c r="I93" s="22"/>
      <c r="J93" s="22"/>
      <c r="K93" s="66"/>
      <c r="L93" s="64"/>
      <c r="M93" s="15"/>
      <c r="N93" s="15"/>
      <c r="O93" s="65"/>
    </row>
    <row r="94" spans="1:15" ht="12.75">
      <c r="A94" s="82"/>
      <c r="B94" s="685" t="s">
        <v>21</v>
      </c>
      <c r="C94" s="686"/>
      <c r="D94" s="69"/>
      <c r="E94" s="22"/>
      <c r="F94" s="22"/>
      <c r="G94" s="68"/>
      <c r="H94" s="72"/>
      <c r="I94" s="22"/>
      <c r="J94" s="22"/>
      <c r="K94" s="66"/>
      <c r="L94" s="64"/>
      <c r="M94" s="15"/>
      <c r="N94" s="15"/>
      <c r="O94" s="65"/>
    </row>
    <row r="95" spans="1:15" ht="12.75">
      <c r="A95" s="82"/>
      <c r="B95" s="685" t="s">
        <v>15</v>
      </c>
      <c r="C95" s="686"/>
      <c r="D95" s="69"/>
      <c r="E95" s="22"/>
      <c r="F95" s="22"/>
      <c r="G95" s="68"/>
      <c r="H95" s="72"/>
      <c r="I95" s="22"/>
      <c r="J95" s="22"/>
      <c r="K95" s="66"/>
      <c r="L95" s="64"/>
      <c r="M95" s="15"/>
      <c r="N95" s="15"/>
      <c r="O95" s="65"/>
    </row>
    <row r="96" spans="1:15" ht="12.75">
      <c r="A96" s="82"/>
      <c r="B96" s="685" t="s">
        <v>16</v>
      </c>
      <c r="C96" s="686"/>
      <c r="D96" s="69"/>
      <c r="E96" s="22"/>
      <c r="F96" s="22"/>
      <c r="G96" s="68"/>
      <c r="H96" s="72"/>
      <c r="I96" s="22"/>
      <c r="J96" s="22"/>
      <c r="K96" s="66"/>
      <c r="L96" s="64"/>
      <c r="M96" s="15"/>
      <c r="N96" s="15"/>
      <c r="O96" s="65"/>
    </row>
    <row r="97" spans="1:15" ht="12.75">
      <c r="A97" s="82"/>
      <c r="B97" s="685"/>
      <c r="C97" s="686"/>
      <c r="D97" s="69"/>
      <c r="E97" s="22"/>
      <c r="F97" s="22"/>
      <c r="G97" s="68"/>
      <c r="H97" s="72"/>
      <c r="I97" s="22"/>
      <c r="J97" s="22"/>
      <c r="K97" s="66"/>
      <c r="L97" s="64"/>
      <c r="M97" s="15"/>
      <c r="N97" s="15"/>
      <c r="O97" s="65"/>
    </row>
    <row r="98" spans="1:15" ht="12.75">
      <c r="A98" s="82"/>
      <c r="B98" s="685" t="s">
        <v>17</v>
      </c>
      <c r="C98" s="686"/>
      <c r="D98" s="69"/>
      <c r="E98" s="22"/>
      <c r="F98" s="22"/>
      <c r="G98" s="68"/>
      <c r="H98" s="72"/>
      <c r="I98" s="22"/>
      <c r="J98" s="22"/>
      <c r="K98" s="66"/>
      <c r="L98" s="64"/>
      <c r="M98" s="15"/>
      <c r="N98" s="15"/>
      <c r="O98" s="65"/>
    </row>
    <row r="99" spans="1:15" ht="13.5" thickBot="1">
      <c r="A99" s="83"/>
      <c r="B99" s="681" t="s">
        <v>18</v>
      </c>
      <c r="C99" s="682"/>
      <c r="D99" s="77"/>
      <c r="E99" s="48"/>
      <c r="F99" s="48"/>
      <c r="G99" s="76"/>
      <c r="H99" s="80"/>
      <c r="I99" s="48"/>
      <c r="J99" s="48"/>
      <c r="K99" s="81"/>
      <c r="L99" s="73"/>
      <c r="M99" s="46"/>
      <c r="N99" s="46"/>
      <c r="O99" s="74"/>
    </row>
    <row r="102" spans="1:2" ht="12.75">
      <c r="A102" s="680" t="s">
        <v>67</v>
      </c>
      <c r="B102" s="680"/>
    </row>
    <row r="103" spans="1:15" ht="12.75">
      <c r="A103" s="655" t="s">
        <v>200</v>
      </c>
      <c r="B103" s="655"/>
      <c r="C103" s="655"/>
      <c r="D103" s="655"/>
      <c r="E103" s="655"/>
      <c r="F103" s="655"/>
      <c r="G103" s="655"/>
      <c r="H103" s="655"/>
      <c r="I103" s="655"/>
      <c r="J103" s="655"/>
      <c r="K103" s="655"/>
      <c r="L103" s="655"/>
      <c r="M103" s="655"/>
      <c r="N103" s="655"/>
      <c r="O103" s="655"/>
    </row>
    <row r="104" spans="1:15" ht="12.75">
      <c r="A104" s="655" t="s">
        <v>201</v>
      </c>
      <c r="B104" s="655"/>
      <c r="C104" s="655"/>
      <c r="D104" s="655"/>
      <c r="E104" s="655"/>
      <c r="F104" s="655"/>
      <c r="G104" s="655"/>
      <c r="H104" s="655"/>
      <c r="I104" s="655"/>
      <c r="J104" s="655"/>
      <c r="K104" s="655"/>
      <c r="L104" s="655"/>
      <c r="M104" s="655"/>
      <c r="N104" s="655"/>
      <c r="O104" s="655"/>
    </row>
    <row r="105" spans="1:15" ht="12.75">
      <c r="A105" s="655" t="s">
        <v>47</v>
      </c>
      <c r="B105" s="655"/>
      <c r="C105" s="655"/>
      <c r="D105" s="655"/>
      <c r="E105" s="655"/>
      <c r="F105" s="655"/>
      <c r="G105" s="655"/>
      <c r="H105" s="655"/>
      <c r="I105" s="655"/>
      <c r="J105" s="655"/>
      <c r="K105" s="655"/>
      <c r="L105" s="655"/>
      <c r="M105" s="655"/>
      <c r="N105" s="655"/>
      <c r="O105" s="655"/>
    </row>
    <row r="106" spans="1:15" ht="12.75">
      <c r="A106" s="655" t="s">
        <v>48</v>
      </c>
      <c r="B106" s="655"/>
      <c r="C106" s="655"/>
      <c r="D106" s="655"/>
      <c r="E106" s="655"/>
      <c r="F106" s="655"/>
      <c r="G106" s="655"/>
      <c r="H106" s="655"/>
      <c r="I106" s="655"/>
      <c r="J106" s="655"/>
      <c r="K106" s="655"/>
      <c r="L106" s="655"/>
      <c r="M106" s="655"/>
      <c r="N106" s="655"/>
      <c r="O106" s="655"/>
    </row>
    <row r="107" spans="1:15" ht="12.75">
      <c r="A107" s="655" t="s">
        <v>199</v>
      </c>
      <c r="B107" s="655"/>
      <c r="C107" s="655"/>
      <c r="D107" s="655"/>
      <c r="E107" s="655"/>
      <c r="F107" s="655"/>
      <c r="G107" s="655"/>
      <c r="H107" s="655"/>
      <c r="I107" s="655"/>
      <c r="J107" s="655"/>
      <c r="K107" s="655"/>
      <c r="L107" s="655"/>
      <c r="M107" s="655"/>
      <c r="N107" s="655"/>
      <c r="O107" s="655"/>
    </row>
    <row r="115" s="88" customFormat="1" ht="11.25"/>
    <row r="116" s="88" customFormat="1" ht="11.25"/>
    <row r="117" s="88" customFormat="1" ht="11.25"/>
    <row r="118" s="88" customFormat="1" ht="11.25"/>
    <row r="119" s="88" customFormat="1" ht="11.25"/>
    <row r="120" s="88" customFormat="1" ht="11.25"/>
    <row r="121" s="88" customFormat="1" ht="11.25"/>
    <row r="122" s="88" customFormat="1" ht="11.25"/>
    <row r="123" s="88" customFormat="1" ht="23.25" customHeight="1"/>
    <row r="124" s="88" customFormat="1" ht="11.25"/>
    <row r="125" s="88" customFormat="1" ht="11.25"/>
  </sheetData>
  <sheetProtection/>
  <mergeCells count="147">
    <mergeCell ref="K91:K92"/>
    <mergeCell ref="M91:M92"/>
    <mergeCell ref="N91:N92"/>
    <mergeCell ref="L7:L9"/>
    <mergeCell ref="M7:O7"/>
    <mergeCell ref="I8:I9"/>
    <mergeCell ref="J8:J9"/>
    <mergeCell ref="K8:K9"/>
    <mergeCell ref="B85:N85"/>
    <mergeCell ref="J50:J51"/>
    <mergeCell ref="B94:C94"/>
    <mergeCell ref="B95:C95"/>
    <mergeCell ref="B96:C96"/>
    <mergeCell ref="B97:C97"/>
    <mergeCell ref="H26:H28"/>
    <mergeCell ref="I26:K26"/>
    <mergeCell ref="I27:I28"/>
    <mergeCell ref="J27:J28"/>
    <mergeCell ref="K27:K28"/>
    <mergeCell ref="I50:I51"/>
    <mergeCell ref="K50:K51"/>
    <mergeCell ref="M50:M51"/>
    <mergeCell ref="B2:N2"/>
    <mergeCell ref="B21:N21"/>
    <mergeCell ref="B44:N44"/>
    <mergeCell ref="N50:N51"/>
    <mergeCell ref="E49:G49"/>
    <mergeCell ref="E50:E51"/>
    <mergeCell ref="F50:F51"/>
    <mergeCell ref="G50:G51"/>
    <mergeCell ref="O50:O51"/>
    <mergeCell ref="M26:O26"/>
    <mergeCell ref="M27:M28"/>
    <mergeCell ref="N27:N28"/>
    <mergeCell ref="O27:O28"/>
    <mergeCell ref="L49:L51"/>
    <mergeCell ref="M49:O49"/>
    <mergeCell ref="B53:C53"/>
    <mergeCell ref="B54:C54"/>
    <mergeCell ref="A74:A75"/>
    <mergeCell ref="B74:B75"/>
    <mergeCell ref="A47:A51"/>
    <mergeCell ref="B47:B51"/>
    <mergeCell ref="C47:C51"/>
    <mergeCell ref="B52:C52"/>
    <mergeCell ref="B57:C57"/>
    <mergeCell ref="B58:C58"/>
    <mergeCell ref="F68:G68"/>
    <mergeCell ref="H68:I68"/>
    <mergeCell ref="J68:K68"/>
    <mergeCell ref="L68:M68"/>
    <mergeCell ref="A88:A92"/>
    <mergeCell ref="B88:B92"/>
    <mergeCell ref="C88:C92"/>
    <mergeCell ref="A70:A71"/>
    <mergeCell ref="A72:A73"/>
    <mergeCell ref="B72:B73"/>
    <mergeCell ref="B10:C10"/>
    <mergeCell ref="B11:C11"/>
    <mergeCell ref="B12:C12"/>
    <mergeCell ref="B13:C13"/>
    <mergeCell ref="B29:C29"/>
    <mergeCell ref="B14:C14"/>
    <mergeCell ref="B15:C15"/>
    <mergeCell ref="B16:C16"/>
    <mergeCell ref="H24:K25"/>
    <mergeCell ref="A66:O66"/>
    <mergeCell ref="A68:A69"/>
    <mergeCell ref="B68:B69"/>
    <mergeCell ref="C68:C69"/>
    <mergeCell ref="D68:E68"/>
    <mergeCell ref="A24:A28"/>
    <mergeCell ref="B24:B28"/>
    <mergeCell ref="B30:C30"/>
    <mergeCell ref="B32:C32"/>
    <mergeCell ref="E26:G26"/>
    <mergeCell ref="E27:E28"/>
    <mergeCell ref="F27:F28"/>
    <mergeCell ref="G27:G28"/>
    <mergeCell ref="B55:C55"/>
    <mergeCell ref="B56:C56"/>
    <mergeCell ref="C24:C28"/>
    <mergeCell ref="B31:C31"/>
    <mergeCell ref="D47:G48"/>
    <mergeCell ref="D49:D51"/>
    <mergeCell ref="O8:O9"/>
    <mergeCell ref="B70:B71"/>
    <mergeCell ref="B33:C33"/>
    <mergeCell ref="B34:C34"/>
    <mergeCell ref="B35:C35"/>
    <mergeCell ref="H49:H51"/>
    <mergeCell ref="H47:K48"/>
    <mergeCell ref="I49:K49"/>
    <mergeCell ref="D24:G25"/>
    <mergeCell ref="D26:D28"/>
    <mergeCell ref="F8:F9"/>
    <mergeCell ref="G8:G9"/>
    <mergeCell ref="H7:H9"/>
    <mergeCell ref="I7:K7"/>
    <mergeCell ref="M8:M9"/>
    <mergeCell ref="N8:N9"/>
    <mergeCell ref="A79:O79"/>
    <mergeCell ref="H5:K6"/>
    <mergeCell ref="L5:O6"/>
    <mergeCell ref="A5:A9"/>
    <mergeCell ref="B5:B9"/>
    <mergeCell ref="C5:C9"/>
    <mergeCell ref="D5:G6"/>
    <mergeCell ref="D7:D9"/>
    <mergeCell ref="E7:G7"/>
    <mergeCell ref="E8:E9"/>
    <mergeCell ref="N4:O4"/>
    <mergeCell ref="N23:O23"/>
    <mergeCell ref="N46:O46"/>
    <mergeCell ref="N87:O87"/>
    <mergeCell ref="N67:O67"/>
    <mergeCell ref="L47:O48"/>
    <mergeCell ref="N68:N69"/>
    <mergeCell ref="O68:O69"/>
    <mergeCell ref="L24:O25"/>
    <mergeCell ref="L26:L28"/>
    <mergeCell ref="I90:K90"/>
    <mergeCell ref="L90:L92"/>
    <mergeCell ref="M90:O90"/>
    <mergeCell ref="O91:O92"/>
    <mergeCell ref="A102:B102"/>
    <mergeCell ref="B99:C99"/>
    <mergeCell ref="B93:C93"/>
    <mergeCell ref="B98:C98"/>
    <mergeCell ref="I91:I92"/>
    <mergeCell ref="J91:J92"/>
    <mergeCell ref="D90:D92"/>
    <mergeCell ref="E90:G90"/>
    <mergeCell ref="E91:E92"/>
    <mergeCell ref="F91:F92"/>
    <mergeCell ref="G91:G92"/>
    <mergeCell ref="H90:H92"/>
    <mergeCell ref="A107:O107"/>
    <mergeCell ref="A103:O103"/>
    <mergeCell ref="A104:O104"/>
    <mergeCell ref="A105:O105"/>
    <mergeCell ref="A106:O106"/>
    <mergeCell ref="A76:A77"/>
    <mergeCell ref="B76:B77"/>
    <mergeCell ref="H88:K89"/>
    <mergeCell ref="L88:O89"/>
    <mergeCell ref="D88:G89"/>
  </mergeCells>
  <printOptions/>
  <pageMargins left="0.9448818897637796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Z4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00390625" style="0" customWidth="1"/>
    <col min="3" max="3" width="7.8515625" style="0" customWidth="1"/>
    <col min="4" max="4" width="7.28125" style="0" customWidth="1"/>
    <col min="5" max="5" width="8.140625" style="0" customWidth="1"/>
    <col min="6" max="6" width="8.57421875" style="0" customWidth="1"/>
    <col min="7" max="7" width="8.421875" style="0" customWidth="1"/>
    <col min="8" max="8" width="8.57421875" style="0" customWidth="1"/>
    <col min="9" max="9" width="8.00390625" style="0" customWidth="1"/>
    <col min="10" max="10" width="8.7109375" style="0" customWidth="1"/>
    <col min="11" max="11" width="8.421875" style="0" customWidth="1"/>
    <col min="12" max="12" width="8.57421875" style="0" customWidth="1"/>
    <col min="13" max="13" width="8.00390625" style="0" customWidth="1"/>
    <col min="14" max="14" width="7.57421875" style="0" customWidth="1"/>
    <col min="15" max="15" width="9.421875" style="0" customWidth="1"/>
    <col min="16" max="16" width="8.140625" style="0" customWidth="1"/>
    <col min="17" max="17" width="6.28125" style="0" customWidth="1"/>
    <col min="18" max="18" width="9.57421875" style="0" customWidth="1"/>
  </cols>
  <sheetData>
    <row r="3" spans="1:26" ht="15.75">
      <c r="A3" s="712" t="s">
        <v>108</v>
      </c>
      <c r="B3" s="712"/>
      <c r="C3" s="712"/>
      <c r="D3" s="712"/>
      <c r="E3" s="712"/>
      <c r="F3" s="712"/>
      <c r="G3" s="712"/>
      <c r="H3" s="7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3:14" ht="13.5" thickBot="1">
      <c r="M4" s="727" t="s">
        <v>196</v>
      </c>
      <c r="N4" s="727"/>
    </row>
    <row r="5" spans="1:26" ht="12.75" customHeight="1">
      <c r="A5" s="631" t="s">
        <v>23</v>
      </c>
      <c r="B5" s="662" t="s">
        <v>289</v>
      </c>
      <c r="C5" s="662" t="s">
        <v>24</v>
      </c>
      <c r="D5" s="721" t="s">
        <v>91</v>
      </c>
      <c r="E5" s="722"/>
      <c r="F5" s="722"/>
      <c r="G5" s="722"/>
      <c r="H5" s="722"/>
      <c r="I5" s="722"/>
      <c r="J5" s="722"/>
      <c r="K5" s="722"/>
      <c r="L5" s="722"/>
      <c r="M5" s="722"/>
      <c r="N5" s="72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744"/>
      <c r="Z5" s="744"/>
    </row>
    <row r="6" spans="1:26" ht="13.5" thickBot="1">
      <c r="A6" s="632"/>
      <c r="B6" s="663"/>
      <c r="C6" s="663"/>
      <c r="D6" s="724"/>
      <c r="E6" s="725"/>
      <c r="F6" s="725"/>
      <c r="G6" s="725"/>
      <c r="H6" s="725"/>
      <c r="I6" s="725"/>
      <c r="J6" s="725"/>
      <c r="K6" s="725"/>
      <c r="L6" s="725"/>
      <c r="M6" s="725"/>
      <c r="N6" s="726"/>
      <c r="O6" s="105"/>
      <c r="P6" s="105"/>
      <c r="Q6" s="105"/>
      <c r="R6" s="745"/>
      <c r="S6" s="745"/>
      <c r="T6" s="745"/>
      <c r="U6" s="745"/>
      <c r="V6" s="745"/>
      <c r="W6" s="745"/>
      <c r="X6" s="745"/>
      <c r="Y6" s="744"/>
      <c r="Z6" s="744"/>
    </row>
    <row r="7" spans="1:26" ht="12.75">
      <c r="A7" s="632" t="s">
        <v>40</v>
      </c>
      <c r="B7" s="663"/>
      <c r="C7" s="632"/>
      <c r="D7" s="729" t="s">
        <v>93</v>
      </c>
      <c r="E7" s="732" t="s">
        <v>94</v>
      </c>
      <c r="F7" s="734" t="s">
        <v>95</v>
      </c>
      <c r="G7" s="737" t="s">
        <v>258</v>
      </c>
      <c r="H7" s="713"/>
      <c r="I7" s="713"/>
      <c r="J7" s="714"/>
      <c r="K7" s="713" t="s">
        <v>198</v>
      </c>
      <c r="L7" s="713"/>
      <c r="M7" s="713"/>
      <c r="N7" s="714"/>
      <c r="O7" s="105"/>
      <c r="P7" s="105"/>
      <c r="Q7" s="105"/>
      <c r="R7" s="728"/>
      <c r="S7" s="728"/>
      <c r="T7" s="728"/>
      <c r="U7" s="728"/>
      <c r="V7" s="728"/>
      <c r="W7" s="728"/>
      <c r="X7" s="728"/>
      <c r="Y7" s="744"/>
      <c r="Z7" s="744"/>
    </row>
    <row r="8" spans="1:26" ht="16.5" customHeight="1">
      <c r="A8" s="632"/>
      <c r="B8" s="663"/>
      <c r="C8" s="632"/>
      <c r="D8" s="730" t="s">
        <v>100</v>
      </c>
      <c r="E8" s="733"/>
      <c r="F8" s="735"/>
      <c r="G8" s="738" t="s">
        <v>101</v>
      </c>
      <c r="H8" s="717" t="s">
        <v>102</v>
      </c>
      <c r="I8" s="719" t="s">
        <v>103</v>
      </c>
      <c r="J8" s="603" t="s">
        <v>104</v>
      </c>
      <c r="K8" s="715" t="s">
        <v>101</v>
      </c>
      <c r="L8" s="717" t="s">
        <v>102</v>
      </c>
      <c r="M8" s="719" t="s">
        <v>103</v>
      </c>
      <c r="N8" s="603" t="s">
        <v>104</v>
      </c>
      <c r="O8" s="104"/>
      <c r="P8" s="104"/>
      <c r="Q8" s="104"/>
      <c r="R8" s="728"/>
      <c r="S8" s="728"/>
      <c r="T8" s="728"/>
      <c r="U8" s="728"/>
      <c r="V8" s="728"/>
      <c r="W8" s="728"/>
      <c r="X8" s="728"/>
      <c r="Y8" s="744"/>
      <c r="Z8" s="744"/>
    </row>
    <row r="9" spans="1:26" ht="29.25" customHeight="1" thickBot="1">
      <c r="A9" s="633"/>
      <c r="B9" s="664"/>
      <c r="C9" s="633"/>
      <c r="D9" s="731" t="s">
        <v>105</v>
      </c>
      <c r="E9" s="720" t="s">
        <v>105</v>
      </c>
      <c r="F9" s="736"/>
      <c r="G9" s="739" t="s">
        <v>106</v>
      </c>
      <c r="H9" s="718" t="s">
        <v>106</v>
      </c>
      <c r="I9" s="720"/>
      <c r="J9" s="604"/>
      <c r="K9" s="716" t="s">
        <v>106</v>
      </c>
      <c r="L9" s="718" t="s">
        <v>106</v>
      </c>
      <c r="M9" s="720"/>
      <c r="N9" s="604"/>
      <c r="O9" s="104"/>
      <c r="P9" s="104"/>
      <c r="Q9" s="104"/>
      <c r="R9" s="728"/>
      <c r="S9" s="728"/>
      <c r="T9" s="728"/>
      <c r="U9" s="728"/>
      <c r="V9" s="728"/>
      <c r="W9" s="728"/>
      <c r="X9" s="728"/>
      <c r="Y9" s="744"/>
      <c r="Z9" s="744"/>
    </row>
    <row r="10" spans="1:26" ht="12.75">
      <c r="A10" s="249"/>
      <c r="B10" s="740"/>
      <c r="C10" s="741"/>
      <c r="D10" s="109"/>
      <c r="E10" s="13"/>
      <c r="F10" s="95"/>
      <c r="G10" s="107"/>
      <c r="H10" s="13"/>
      <c r="I10" s="13"/>
      <c r="J10" s="95"/>
      <c r="K10" s="247"/>
      <c r="L10" s="13"/>
      <c r="M10" s="13"/>
      <c r="N10" s="95"/>
      <c r="O10" s="6"/>
      <c r="P10" s="6"/>
      <c r="Q10" s="6"/>
      <c r="R10" s="6"/>
      <c r="S10" s="6"/>
      <c r="T10" s="6"/>
      <c r="U10" s="6"/>
      <c r="V10" s="6"/>
      <c r="W10" s="6"/>
      <c r="X10" s="6"/>
      <c r="Y10" s="744"/>
      <c r="Z10" s="744"/>
    </row>
    <row r="11" spans="1:26" ht="12.75">
      <c r="A11" s="250"/>
      <c r="B11" s="251" t="s">
        <v>285</v>
      </c>
      <c r="C11" s="252"/>
      <c r="D11" s="97">
        <f>'Memoriu TRIM IV'!D80</f>
        <v>256</v>
      </c>
      <c r="E11" s="5">
        <f>'Memoriu TRIM IV'!D81</f>
        <v>66</v>
      </c>
      <c r="F11" s="40">
        <f>'Memoriu TRIM IV'!D82</f>
        <v>191000</v>
      </c>
      <c r="G11" s="245">
        <f>'Memoriu TRIM IV'!D85</f>
        <v>162.8</v>
      </c>
      <c r="H11" s="244">
        <f>'Memoriu TRIM IV'!D86</f>
        <v>8</v>
      </c>
      <c r="I11" s="244">
        <f>'Memoriu TRIM IV'!D87</f>
        <v>56.57</v>
      </c>
      <c r="J11" s="40">
        <f>'Memoriu TRIM IV'!D88</f>
        <v>0</v>
      </c>
      <c r="K11" s="248"/>
      <c r="L11" s="5"/>
      <c r="M11" s="5"/>
      <c r="N11" s="40"/>
      <c r="O11" s="6"/>
      <c r="P11" s="6"/>
      <c r="Q11" s="6"/>
      <c r="R11" s="6"/>
      <c r="S11" s="6"/>
      <c r="T11" s="6"/>
      <c r="U11" s="6"/>
      <c r="V11" s="6"/>
      <c r="W11" s="6"/>
      <c r="X11" s="6"/>
      <c r="Y11" s="744"/>
      <c r="Z11" s="744"/>
    </row>
    <row r="12" spans="1:26" ht="12.75">
      <c r="A12" s="250"/>
      <c r="B12" s="251" t="s">
        <v>15</v>
      </c>
      <c r="C12" s="252"/>
      <c r="D12" s="97">
        <f>'Memoriu TRIM IV'!H80</f>
        <v>7897</v>
      </c>
      <c r="E12" s="5">
        <f>'Memoriu TRIM IV'!H81</f>
        <v>386</v>
      </c>
      <c r="F12" s="40">
        <f>'Memoriu TRIM IV'!H82</f>
        <v>610800</v>
      </c>
      <c r="G12" s="245">
        <f>'Memoriu TRIM IV'!H85</f>
        <v>348.26</v>
      </c>
      <c r="H12" s="244">
        <f>'Memoriu TRIM IV'!H86</f>
        <v>174</v>
      </c>
      <c r="I12" s="244">
        <f>'Memoriu TRIM IV'!H87</f>
        <v>1281.74</v>
      </c>
      <c r="J12" s="40">
        <f>'Memoriu TRIM IV'!H88</f>
        <v>256</v>
      </c>
      <c r="K12" s="248"/>
      <c r="L12" s="5"/>
      <c r="M12" s="5"/>
      <c r="N12" s="40"/>
      <c r="O12" s="6"/>
      <c r="P12" s="6"/>
      <c r="Q12" s="6"/>
      <c r="R12" s="6"/>
      <c r="S12" s="6"/>
      <c r="T12" s="6"/>
      <c r="U12" s="6"/>
      <c r="V12" s="6"/>
      <c r="W12" s="6"/>
      <c r="X12" s="6"/>
      <c r="Y12" s="744"/>
      <c r="Z12" s="744"/>
    </row>
    <row r="13" spans="1:26" ht="12.75">
      <c r="A13" s="250"/>
      <c r="B13" s="251" t="s">
        <v>16</v>
      </c>
      <c r="C13" s="252"/>
      <c r="D13" s="97">
        <f>'Memoriu TRIM IV'!I80</f>
        <v>1282</v>
      </c>
      <c r="E13" s="5">
        <f>'Memoriu TRIM IV'!I81</f>
        <v>2</v>
      </c>
      <c r="F13" s="40">
        <f>'Memoriu TRIM IV'!I82</f>
        <v>2000</v>
      </c>
      <c r="G13" s="245">
        <f>'Memoriu TRIM IV'!I85</f>
        <v>57</v>
      </c>
      <c r="H13" s="244">
        <f>'Memoriu TRIM IV'!I86</f>
        <v>3</v>
      </c>
      <c r="I13" s="243">
        <f>'Memoriu TRIM IV'!I87</f>
        <v>92</v>
      </c>
      <c r="J13" s="40">
        <f>'Memoriu TRIM IV'!I88</f>
        <v>23</v>
      </c>
      <c r="K13" s="248"/>
      <c r="L13" s="5"/>
      <c r="M13" s="5"/>
      <c r="N13" s="40"/>
      <c r="O13" s="6"/>
      <c r="P13" s="6"/>
      <c r="Q13" s="6"/>
      <c r="R13" s="6"/>
      <c r="S13" s="6"/>
      <c r="T13" s="6"/>
      <c r="U13" s="6"/>
      <c r="V13" s="6"/>
      <c r="W13" s="6"/>
      <c r="X13" s="6"/>
      <c r="Y13" s="744"/>
      <c r="Z13" s="744"/>
    </row>
    <row r="14" spans="1:26" ht="12.75">
      <c r="A14" s="250"/>
      <c r="B14" s="742"/>
      <c r="C14" s="743"/>
      <c r="D14" s="97"/>
      <c r="E14" s="5"/>
      <c r="F14" s="40"/>
      <c r="G14" s="108"/>
      <c r="H14" s="5"/>
      <c r="I14" s="5"/>
      <c r="J14" s="40"/>
      <c r="K14" s="248"/>
      <c r="L14" s="5"/>
      <c r="M14" s="5"/>
      <c r="N14" s="40"/>
      <c r="O14" s="6"/>
      <c r="P14" s="6"/>
      <c r="Q14" s="6"/>
      <c r="R14" s="6"/>
      <c r="S14" s="6"/>
      <c r="T14" s="6"/>
      <c r="U14" s="6"/>
      <c r="V14" s="6"/>
      <c r="W14" s="6"/>
      <c r="X14" s="6"/>
      <c r="Y14" s="744"/>
      <c r="Z14" s="744"/>
    </row>
    <row r="15" spans="1:26" ht="13.5" thickBot="1">
      <c r="A15" s="281"/>
      <c r="B15" s="282" t="s">
        <v>17</v>
      </c>
      <c r="C15" s="283"/>
      <c r="D15" s="284"/>
      <c r="E15" s="285"/>
      <c r="F15" s="286"/>
      <c r="G15" s="287"/>
      <c r="H15" s="285"/>
      <c r="I15" s="285"/>
      <c r="J15" s="286"/>
      <c r="K15" s="298"/>
      <c r="L15" s="285"/>
      <c r="M15" s="285"/>
      <c r="N15" s="286"/>
      <c r="O15" s="6"/>
      <c r="P15" s="6"/>
      <c r="Q15" s="6"/>
      <c r="R15" s="6"/>
      <c r="S15" s="6"/>
      <c r="T15" s="6"/>
      <c r="U15" s="6"/>
      <c r="V15" s="6"/>
      <c r="W15" s="6"/>
      <c r="X15" s="6"/>
      <c r="Y15" s="744"/>
      <c r="Z15" s="744"/>
    </row>
    <row r="16" spans="1:26" ht="13.5" thickBot="1">
      <c r="A16" s="289"/>
      <c r="B16" s="290" t="s">
        <v>288</v>
      </c>
      <c r="C16" s="299"/>
      <c r="D16" s="300">
        <f>D11+D12+D13</f>
        <v>9435</v>
      </c>
      <c r="E16" s="300">
        <f aca="true" t="shared" si="0" ref="E16:J16">E11+E12+E13</f>
        <v>454</v>
      </c>
      <c r="F16" s="300">
        <f t="shared" si="0"/>
        <v>803800</v>
      </c>
      <c r="G16" s="301">
        <f t="shared" si="0"/>
        <v>568.06</v>
      </c>
      <c r="H16" s="301">
        <f t="shared" si="0"/>
        <v>185</v>
      </c>
      <c r="I16" s="301">
        <f t="shared" si="0"/>
        <v>1430.31</v>
      </c>
      <c r="J16" s="302">
        <f t="shared" si="0"/>
        <v>279</v>
      </c>
      <c r="K16" s="303"/>
      <c r="L16" s="304"/>
      <c r="M16" s="304"/>
      <c r="N16" s="305"/>
      <c r="O16" s="6"/>
      <c r="P16" s="6"/>
      <c r="Q16" s="6"/>
      <c r="R16" s="6"/>
      <c r="S16" s="6"/>
      <c r="T16" s="6"/>
      <c r="U16" s="6"/>
      <c r="V16" s="6"/>
      <c r="W16" s="6"/>
      <c r="X16" s="6"/>
      <c r="Y16" s="744"/>
      <c r="Z16" s="744"/>
    </row>
    <row r="21" spans="3:16" ht="15.75">
      <c r="C21" s="697" t="s">
        <v>109</v>
      </c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</row>
    <row r="22" spans="17:18" ht="13.5" thickBot="1">
      <c r="Q22" s="660" t="s">
        <v>197</v>
      </c>
      <c r="R22" s="660"/>
    </row>
    <row r="23" spans="1:18" ht="13.5" thickBot="1">
      <c r="A23" s="631" t="s">
        <v>23</v>
      </c>
      <c r="B23" s="662" t="s">
        <v>286</v>
      </c>
      <c r="C23" s="662" t="s">
        <v>24</v>
      </c>
      <c r="D23" s="721" t="s">
        <v>92</v>
      </c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46" t="s">
        <v>31</v>
      </c>
    </row>
    <row r="24" spans="1:18" ht="13.5" thickBot="1">
      <c r="A24" s="632"/>
      <c r="B24" s="663"/>
      <c r="C24" s="663"/>
      <c r="D24" s="737" t="s">
        <v>93</v>
      </c>
      <c r="E24" s="737" t="s">
        <v>94</v>
      </c>
      <c r="F24" s="737" t="s">
        <v>95</v>
      </c>
      <c r="G24" s="755" t="s">
        <v>96</v>
      </c>
      <c r="H24" s="756"/>
      <c r="I24" s="756"/>
      <c r="J24" s="757"/>
      <c r="K24" s="751" t="s">
        <v>97</v>
      </c>
      <c r="L24" s="751"/>
      <c r="M24" s="751"/>
      <c r="N24" s="751"/>
      <c r="O24" s="751"/>
      <c r="P24" s="751"/>
      <c r="Q24" s="751"/>
      <c r="R24" s="747"/>
    </row>
    <row r="25" spans="1:18" ht="12.75">
      <c r="A25" s="632" t="s">
        <v>40</v>
      </c>
      <c r="B25" s="663"/>
      <c r="C25" s="663"/>
      <c r="D25" s="749"/>
      <c r="E25" s="749" t="s">
        <v>94</v>
      </c>
      <c r="F25" s="749" t="s">
        <v>95</v>
      </c>
      <c r="G25" s="758"/>
      <c r="H25" s="759"/>
      <c r="I25" s="759"/>
      <c r="J25" s="760"/>
      <c r="K25" s="713" t="s">
        <v>98</v>
      </c>
      <c r="L25" s="713"/>
      <c r="M25" s="713"/>
      <c r="N25" s="714"/>
      <c r="O25" s="752" t="s">
        <v>99</v>
      </c>
      <c r="P25" s="713"/>
      <c r="Q25" s="713"/>
      <c r="R25" s="747"/>
    </row>
    <row r="26" spans="1:18" ht="19.5" customHeight="1">
      <c r="A26" s="632"/>
      <c r="B26" s="663"/>
      <c r="C26" s="663"/>
      <c r="D26" s="749"/>
      <c r="E26" s="749"/>
      <c r="F26" s="749"/>
      <c r="G26" s="738" t="s">
        <v>101</v>
      </c>
      <c r="H26" s="717" t="s">
        <v>102</v>
      </c>
      <c r="I26" s="719" t="s">
        <v>103</v>
      </c>
      <c r="J26" s="603" t="s">
        <v>104</v>
      </c>
      <c r="K26" s="715" t="s">
        <v>101</v>
      </c>
      <c r="L26" s="717" t="s">
        <v>102</v>
      </c>
      <c r="M26" s="719" t="s">
        <v>103</v>
      </c>
      <c r="N26" s="603" t="s">
        <v>104</v>
      </c>
      <c r="O26" s="717" t="s">
        <v>101</v>
      </c>
      <c r="P26" s="717" t="s">
        <v>102</v>
      </c>
      <c r="Q26" s="753" t="s">
        <v>103</v>
      </c>
      <c r="R26" s="747"/>
    </row>
    <row r="27" spans="1:18" ht="19.5" customHeight="1" thickBot="1">
      <c r="A27" s="633"/>
      <c r="B27" s="664"/>
      <c r="C27" s="664"/>
      <c r="D27" s="750"/>
      <c r="E27" s="750" t="s">
        <v>105</v>
      </c>
      <c r="F27" s="750"/>
      <c r="G27" s="739" t="s">
        <v>106</v>
      </c>
      <c r="H27" s="718" t="s">
        <v>106</v>
      </c>
      <c r="I27" s="720"/>
      <c r="J27" s="604"/>
      <c r="K27" s="716" t="s">
        <v>106</v>
      </c>
      <c r="L27" s="718" t="s">
        <v>106</v>
      </c>
      <c r="M27" s="720"/>
      <c r="N27" s="604"/>
      <c r="O27" s="718" t="s">
        <v>106</v>
      </c>
      <c r="P27" s="718" t="s">
        <v>106</v>
      </c>
      <c r="Q27" s="754"/>
      <c r="R27" s="748"/>
    </row>
    <row r="28" spans="1:18" ht="12.75">
      <c r="A28" s="249"/>
      <c r="B28" s="740"/>
      <c r="C28" s="741"/>
      <c r="D28" s="101"/>
      <c r="E28" s="36"/>
      <c r="F28" s="37"/>
      <c r="G28" s="254"/>
      <c r="H28" s="36"/>
      <c r="I28" s="36"/>
      <c r="J28" s="37"/>
      <c r="K28" s="254"/>
      <c r="L28" s="36"/>
      <c r="M28" s="36"/>
      <c r="N28" s="258"/>
      <c r="O28" s="254"/>
      <c r="P28" s="258"/>
      <c r="Q28" s="37"/>
      <c r="R28" s="255"/>
    </row>
    <row r="29" spans="1:18" ht="12.75">
      <c r="A29" s="250"/>
      <c r="B29" s="251" t="s">
        <v>285</v>
      </c>
      <c r="C29" s="252"/>
      <c r="D29" s="97">
        <f>'Memoriu TRIM IV'!D90</f>
        <v>769</v>
      </c>
      <c r="E29" s="5">
        <f>'Memoriu TRIM IV'!D92</f>
        <v>515</v>
      </c>
      <c r="F29" s="40">
        <f>'Memoriu TRIM IV'!D93</f>
        <v>1789000</v>
      </c>
      <c r="G29" s="245">
        <f aca="true" t="shared" si="1" ref="G29:I31">K29+O29</f>
        <v>1950.01</v>
      </c>
      <c r="H29" s="5">
        <f t="shared" si="1"/>
        <v>980.073</v>
      </c>
      <c r="I29" s="5">
        <f t="shared" si="1"/>
        <v>832.617</v>
      </c>
      <c r="J29" s="40">
        <f>N29</f>
        <v>0</v>
      </c>
      <c r="K29" s="245">
        <f>'Memoriu TRIM IV'!D96</f>
        <v>150.41</v>
      </c>
      <c r="L29" s="5">
        <f>'Memoriu TRIM IV'!D97</f>
        <v>13.5</v>
      </c>
      <c r="M29" s="5">
        <f>'Memoriu TRIM IV'!D98</f>
        <v>89.3</v>
      </c>
      <c r="N29" s="94">
        <f>'Memoriu TRIM IV'!D99</f>
        <v>0</v>
      </c>
      <c r="O29" s="245">
        <f>'Memoriu TRIM IV'!D101</f>
        <v>1799.6</v>
      </c>
      <c r="P29" s="94">
        <f>'Memoriu TRIM IV'!D102</f>
        <v>966.573</v>
      </c>
      <c r="Q29" s="40">
        <f>'Memoriu TRIM IV'!D103</f>
        <v>743.317</v>
      </c>
      <c r="R29" s="256"/>
    </row>
    <row r="30" spans="1:18" ht="12.75">
      <c r="A30" s="250"/>
      <c r="B30" s="251" t="s">
        <v>15</v>
      </c>
      <c r="C30" s="252"/>
      <c r="D30" s="97">
        <f>'Memoriu TRIM IV'!H90</f>
        <v>27</v>
      </c>
      <c r="E30" s="5">
        <f>'Memoriu TRIM IV'!H92</f>
        <v>3</v>
      </c>
      <c r="F30" s="40">
        <f>'Memoriu TRIM IV'!H93</f>
        <v>9000</v>
      </c>
      <c r="G30" s="245">
        <f t="shared" si="1"/>
        <v>0</v>
      </c>
      <c r="H30" s="5">
        <f t="shared" si="1"/>
        <v>0</v>
      </c>
      <c r="I30" s="5">
        <f t="shared" si="1"/>
        <v>0</v>
      </c>
      <c r="J30" s="40">
        <f>N30</f>
        <v>0</v>
      </c>
      <c r="K30" s="108">
        <f>'Memoriu TRIM IV'!H96</f>
        <v>0</v>
      </c>
      <c r="L30" s="5">
        <f>'Memoriu TRIM IV'!H97</f>
        <v>0</v>
      </c>
      <c r="M30" s="5">
        <f>'Memoriu TRIM IV'!H98</f>
        <v>0</v>
      </c>
      <c r="N30" s="94">
        <f>'Memoriu TRIM IV'!H99</f>
        <v>0</v>
      </c>
      <c r="O30" s="108">
        <f>'Memoriu TRIM IV'!H101</f>
        <v>0</v>
      </c>
      <c r="P30" s="94">
        <f>'Memoriu TRIM IV'!H102</f>
        <v>0</v>
      </c>
      <c r="Q30" s="40">
        <f>'Memoriu TRIM IV'!H103</f>
        <v>0</v>
      </c>
      <c r="R30" s="256"/>
    </row>
    <row r="31" spans="1:18" ht="12.75">
      <c r="A31" s="250"/>
      <c r="B31" s="251" t="s">
        <v>16</v>
      </c>
      <c r="C31" s="252"/>
      <c r="D31" s="97">
        <f>'Memoriu TRIM IV'!I90</f>
        <v>26</v>
      </c>
      <c r="E31" s="5">
        <f>'Memoriu TRIM IV'!I92</f>
        <v>0</v>
      </c>
      <c r="F31" s="40">
        <f>'Memoriu TRIM IV'!I93</f>
        <v>0</v>
      </c>
      <c r="G31" s="245">
        <f t="shared" si="1"/>
        <v>18</v>
      </c>
      <c r="H31" s="246">
        <f t="shared" si="1"/>
        <v>0</v>
      </c>
      <c r="I31" s="242">
        <f t="shared" si="1"/>
        <v>11</v>
      </c>
      <c r="J31" s="259">
        <f>N31+R31</f>
        <v>0</v>
      </c>
      <c r="K31" s="108">
        <f>'Memoriu TRIM IV'!I96</f>
        <v>18</v>
      </c>
      <c r="L31" s="5">
        <f>'Memoriu TRIM IV'!I97</f>
        <v>0</v>
      </c>
      <c r="M31" s="5">
        <f>'Memoriu TRIM IV'!I98</f>
        <v>11</v>
      </c>
      <c r="N31" s="94">
        <f>'Memoriu TRIM IV'!I99</f>
        <v>0</v>
      </c>
      <c r="O31" s="108">
        <f>'Memoriu TRIM IV'!I101</f>
        <v>0</v>
      </c>
      <c r="P31" s="94">
        <f>'Memoriu TRIM IV'!I102</f>
        <v>0</v>
      </c>
      <c r="Q31" s="40">
        <f>'Memoriu TRIM IV'!I103</f>
        <v>0</v>
      </c>
      <c r="R31" s="256"/>
    </row>
    <row r="32" spans="1:18" ht="12.75">
      <c r="A32" s="250"/>
      <c r="B32" s="742"/>
      <c r="C32" s="743"/>
      <c r="D32" s="97"/>
      <c r="E32" s="5"/>
      <c r="F32" s="40"/>
      <c r="G32" s="108"/>
      <c r="H32" s="5"/>
      <c r="I32" s="5"/>
      <c r="J32" s="40"/>
      <c r="K32" s="108"/>
      <c r="L32" s="5"/>
      <c r="M32" s="5"/>
      <c r="N32" s="94"/>
      <c r="O32" s="108"/>
      <c r="P32" s="94"/>
      <c r="Q32" s="40"/>
      <c r="R32" s="256"/>
    </row>
    <row r="33" spans="1:18" ht="13.5" thickBot="1">
      <c r="A33" s="281"/>
      <c r="B33" s="282" t="s">
        <v>17</v>
      </c>
      <c r="C33" s="283"/>
      <c r="D33" s="284"/>
      <c r="E33" s="285"/>
      <c r="F33" s="286"/>
      <c r="G33" s="287"/>
      <c r="H33" s="285"/>
      <c r="I33" s="285"/>
      <c r="J33" s="286"/>
      <c r="K33" s="287"/>
      <c r="L33" s="285"/>
      <c r="M33" s="285"/>
      <c r="N33" s="288"/>
      <c r="O33" s="287"/>
      <c r="P33" s="288"/>
      <c r="Q33" s="286"/>
      <c r="R33" s="256"/>
    </row>
    <row r="34" spans="1:18" ht="13.5" thickBot="1">
      <c r="A34" s="289"/>
      <c r="B34" s="290" t="s">
        <v>287</v>
      </c>
      <c r="C34" s="291"/>
      <c r="D34" s="292">
        <f>D29+D30+D31</f>
        <v>822</v>
      </c>
      <c r="E34" s="293">
        <f aca="true" t="shared" si="2" ref="E34:Q34">E29+E30+E31</f>
        <v>518</v>
      </c>
      <c r="F34" s="294">
        <f t="shared" si="2"/>
        <v>1798000</v>
      </c>
      <c r="G34" s="292">
        <f t="shared" si="2"/>
        <v>1968.01</v>
      </c>
      <c r="H34" s="295">
        <f t="shared" si="2"/>
        <v>980.073</v>
      </c>
      <c r="I34" s="293">
        <f t="shared" si="2"/>
        <v>843.617</v>
      </c>
      <c r="J34" s="294">
        <f t="shared" si="2"/>
        <v>0</v>
      </c>
      <c r="K34" s="292">
        <f t="shared" si="2"/>
        <v>168.41</v>
      </c>
      <c r="L34" s="293">
        <f t="shared" si="2"/>
        <v>13.5</v>
      </c>
      <c r="M34" s="293">
        <f t="shared" si="2"/>
        <v>100.3</v>
      </c>
      <c r="N34" s="296">
        <f t="shared" si="2"/>
        <v>0</v>
      </c>
      <c r="O34" s="292">
        <f t="shared" si="2"/>
        <v>1799.6</v>
      </c>
      <c r="P34" s="293">
        <f t="shared" si="2"/>
        <v>966.573</v>
      </c>
      <c r="Q34" s="297">
        <f t="shared" si="2"/>
        <v>743.317</v>
      </c>
      <c r="R34" s="257"/>
    </row>
    <row r="36" spans="1:2" ht="12.75">
      <c r="A36" s="680" t="s">
        <v>67</v>
      </c>
      <c r="B36" s="680"/>
    </row>
    <row r="37" ht="12.75">
      <c r="A37" t="s">
        <v>200</v>
      </c>
    </row>
    <row r="38" ht="12.75">
      <c r="A38" t="s">
        <v>201</v>
      </c>
    </row>
    <row r="39" spans="1:14" ht="12.75">
      <c r="A39" s="62" t="s">
        <v>47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5" ht="12.75">
      <c r="A40" s="62" t="s">
        <v>48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3" ht="12.75">
      <c r="A41" s="62" t="s">
        <v>199</v>
      </c>
      <c r="B41" s="62"/>
      <c r="C41" s="62"/>
    </row>
    <row r="42" spans="1:26" ht="12.75">
      <c r="A42" s="96" t="s">
        <v>107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</sheetData>
  <sheetProtection/>
  <mergeCells count="67">
    <mergeCell ref="B23:B27"/>
    <mergeCell ref="C23:C27"/>
    <mergeCell ref="K24:Q24"/>
    <mergeCell ref="K25:N25"/>
    <mergeCell ref="O25:Q25"/>
    <mergeCell ref="Q26:Q27"/>
    <mergeCell ref="G24:J25"/>
    <mergeCell ref="A36:B36"/>
    <mergeCell ref="O26:O27"/>
    <mergeCell ref="P26:P27"/>
    <mergeCell ref="B28:C28"/>
    <mergeCell ref="B32:C32"/>
    <mergeCell ref="G26:G27"/>
    <mergeCell ref="H26:H27"/>
    <mergeCell ref="I26:I27"/>
    <mergeCell ref="J26:J27"/>
    <mergeCell ref="A23:A27"/>
    <mergeCell ref="V8:V9"/>
    <mergeCell ref="R23:R27"/>
    <mergeCell ref="K26:K27"/>
    <mergeCell ref="L26:L27"/>
    <mergeCell ref="M26:M27"/>
    <mergeCell ref="N26:N27"/>
    <mergeCell ref="D23:Q23"/>
    <mergeCell ref="D24:D27"/>
    <mergeCell ref="E24:E27"/>
    <mergeCell ref="F24:F27"/>
    <mergeCell ref="Y10:Z10"/>
    <mergeCell ref="Y11:Z11"/>
    <mergeCell ref="Y12:Z12"/>
    <mergeCell ref="Y5:Z9"/>
    <mergeCell ref="R6:X6"/>
    <mergeCell ref="V7:X7"/>
    <mergeCell ref="R8:R9"/>
    <mergeCell ref="S8:S9"/>
    <mergeCell ref="T8:T9"/>
    <mergeCell ref="U8:U9"/>
    <mergeCell ref="G8:G9"/>
    <mergeCell ref="R7:U7"/>
    <mergeCell ref="B10:C10"/>
    <mergeCell ref="B14:C14"/>
    <mergeCell ref="C21:P21"/>
    <mergeCell ref="Y13:Z13"/>
    <mergeCell ref="Y14:Z14"/>
    <mergeCell ref="Y15:Z15"/>
    <mergeCell ref="Y16:Z16"/>
    <mergeCell ref="X8:X9"/>
    <mergeCell ref="W8:W9"/>
    <mergeCell ref="Q22:R22"/>
    <mergeCell ref="A5:A9"/>
    <mergeCell ref="B5:B9"/>
    <mergeCell ref="C5:C9"/>
    <mergeCell ref="N8:N9"/>
    <mergeCell ref="D7:D9"/>
    <mergeCell ref="E7:E9"/>
    <mergeCell ref="F7:F9"/>
    <mergeCell ref="G7:J7"/>
    <mergeCell ref="A3:H3"/>
    <mergeCell ref="K7:N7"/>
    <mergeCell ref="K8:K9"/>
    <mergeCell ref="L8:L9"/>
    <mergeCell ref="M8:M9"/>
    <mergeCell ref="D5:N6"/>
    <mergeCell ref="M4:N4"/>
    <mergeCell ref="H8:H9"/>
    <mergeCell ref="I8:I9"/>
    <mergeCell ref="J8:J9"/>
  </mergeCells>
  <printOptions/>
  <pageMargins left="0.5511811023622047" right="0" top="0.1968503937007874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J1525"/>
  <sheetViews>
    <sheetView tabSelected="1" zoomScale="70" zoomScaleNormal="70" zoomScaleSheetLayoutView="25" zoomScalePageLayoutView="0" workbookViewId="0" topLeftCell="A1">
      <selection activeCell="T9" sqref="T9"/>
    </sheetView>
  </sheetViews>
  <sheetFormatPr defaultColWidth="9.140625" defaultRowHeight="12.75"/>
  <cols>
    <col min="1" max="1" width="4.8515625" style="131" customWidth="1"/>
    <col min="2" max="2" width="50.00390625" style="127" customWidth="1"/>
    <col min="3" max="3" width="10.8515625" style="141" customWidth="1"/>
    <col min="4" max="4" width="11.00390625" style="141" customWidth="1"/>
    <col min="5" max="5" width="9.421875" style="141" customWidth="1"/>
    <col min="6" max="6" width="11.00390625" style="141" bestFit="1" customWidth="1"/>
    <col min="7" max="7" width="13.140625" style="141" customWidth="1"/>
    <col min="8" max="8" width="10.7109375" style="141" customWidth="1"/>
    <col min="9" max="9" width="11.421875" style="141" customWidth="1"/>
    <col min="10" max="10" width="9.421875" style="140" customWidth="1"/>
    <col min="11" max="11" width="12.421875" style="140" customWidth="1"/>
    <col min="12" max="12" width="11.57421875" style="520" customWidth="1"/>
    <col min="13" max="13" width="10.421875" style="520" customWidth="1"/>
    <col min="14" max="14" width="11.8515625" style="520" customWidth="1"/>
    <col min="15" max="15" width="10.28125" style="520" customWidth="1"/>
    <col min="16" max="16" width="9.57421875" style="140" customWidth="1"/>
    <col min="17" max="17" width="10.421875" style="127" customWidth="1"/>
    <col min="18" max="18" width="10.140625" style="127" customWidth="1"/>
    <col min="19" max="19" width="9.28125" style="507" customWidth="1"/>
    <col min="20" max="20" width="8.28125" style="507" customWidth="1"/>
    <col min="21" max="21" width="11.140625" style="507" customWidth="1"/>
    <col min="22" max="22" width="10.57421875" style="127" customWidth="1"/>
    <col min="23" max="23" width="10.8515625" style="127" customWidth="1"/>
    <col min="24" max="24" width="9.7109375" style="127" customWidth="1"/>
    <col min="25" max="25" width="10.421875" style="127" customWidth="1"/>
    <col min="26" max="26" width="8.421875" style="127" customWidth="1"/>
    <col min="27" max="27" width="9.421875" style="507" bestFit="1" customWidth="1"/>
    <col min="28" max="28" width="10.7109375" style="507" customWidth="1"/>
    <col min="29" max="29" width="10.28125" style="127" customWidth="1"/>
    <col min="30" max="30" width="11.7109375" style="127" customWidth="1"/>
    <col min="31" max="31" width="5.7109375" style="507" customWidth="1"/>
    <col min="32" max="32" width="6.140625" style="507" customWidth="1"/>
    <col min="33" max="33" width="5.57421875" style="507" customWidth="1"/>
    <col min="34" max="34" width="7.00390625" style="507" customWidth="1"/>
    <col min="35" max="35" width="4.7109375" style="507" customWidth="1"/>
    <col min="36" max="36" width="5.7109375" style="507" customWidth="1"/>
    <col min="37" max="37" width="6.421875" style="507" customWidth="1"/>
    <col min="38" max="38" width="5.7109375" style="507" customWidth="1"/>
    <col min="39" max="39" width="6.140625" style="507" customWidth="1"/>
    <col min="40" max="40" width="5.57421875" style="507" customWidth="1"/>
    <col min="41" max="41" width="7.00390625" style="507" customWidth="1"/>
    <col min="42" max="42" width="4.7109375" style="507" customWidth="1"/>
    <col min="43" max="43" width="5.7109375" style="507" customWidth="1"/>
    <col min="44" max="44" width="6.421875" style="507" customWidth="1"/>
    <col min="45" max="45" width="7.140625" style="507" customWidth="1"/>
    <col min="46" max="46" width="6.8515625" style="507" customWidth="1"/>
    <col min="47" max="47" width="5.57421875" style="507" customWidth="1"/>
    <col min="48" max="48" width="6.57421875" style="507" customWidth="1"/>
    <col min="49" max="49" width="6.7109375" style="507" customWidth="1"/>
    <col min="50" max="50" width="5.7109375" style="507" customWidth="1"/>
    <col min="51" max="51" width="6.421875" style="507" customWidth="1"/>
    <col min="52" max="52" width="7.140625" style="507" customWidth="1"/>
    <col min="53" max="53" width="6.8515625" style="507" customWidth="1"/>
    <col min="54" max="54" width="5.57421875" style="507" customWidth="1"/>
    <col min="55" max="55" width="6.57421875" style="507" customWidth="1"/>
    <col min="56" max="56" width="6.7109375" style="507" customWidth="1"/>
    <col min="57" max="57" width="5.7109375" style="507" customWidth="1"/>
    <col min="58" max="58" width="6.421875" style="507" customWidth="1"/>
    <col min="59" max="16384" width="9.140625" style="507" customWidth="1"/>
  </cols>
  <sheetData>
    <row r="1" spans="1:30" s="506" customFormat="1" ht="15">
      <c r="A1" s="334"/>
      <c r="B1" s="335"/>
      <c r="C1" s="335"/>
      <c r="D1" s="335"/>
      <c r="E1" s="335"/>
      <c r="F1" s="335"/>
      <c r="G1" s="335"/>
      <c r="H1" s="335"/>
      <c r="I1" s="335"/>
      <c r="J1" s="335"/>
      <c r="K1" s="335"/>
      <c r="P1" s="335"/>
      <c r="Q1" s="335"/>
      <c r="R1" s="335"/>
      <c r="V1" s="335"/>
      <c r="W1" s="335"/>
      <c r="X1" s="335"/>
      <c r="Y1" s="335"/>
      <c r="Z1" s="335"/>
      <c r="AC1" s="335"/>
      <c r="AD1" s="335"/>
    </row>
    <row r="2" spans="1:30" s="506" customFormat="1" ht="15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P2" s="335"/>
      <c r="Q2" s="335"/>
      <c r="R2" s="335"/>
      <c r="V2" s="335"/>
      <c r="W2" s="335"/>
      <c r="X2" s="335"/>
      <c r="Y2" s="335"/>
      <c r="Z2" s="335"/>
      <c r="AC2" s="335"/>
      <c r="AD2" s="335"/>
    </row>
    <row r="3" spans="1:30" s="506" customFormat="1" ht="15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P3" s="335"/>
      <c r="Q3" s="335"/>
      <c r="R3" s="335"/>
      <c r="V3" s="335"/>
      <c r="W3" s="335"/>
      <c r="X3" s="335"/>
      <c r="Y3" s="335"/>
      <c r="Z3" s="335"/>
      <c r="AC3" s="335"/>
      <c r="AD3" s="335"/>
    </row>
    <row r="4" spans="1:30" s="506" customFormat="1" ht="15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P4" s="335"/>
      <c r="Q4" s="335"/>
      <c r="R4" s="335"/>
      <c r="V4" s="335"/>
      <c r="W4" s="335"/>
      <c r="X4" s="335"/>
      <c r="Y4" s="335"/>
      <c r="Z4" s="335"/>
      <c r="AC4" s="335"/>
      <c r="AD4" s="335"/>
    </row>
    <row r="5" spans="1:30" s="506" customFormat="1" ht="24.75" customHeight="1">
      <c r="A5" s="334"/>
      <c r="B5" s="335"/>
      <c r="C5" s="335"/>
      <c r="D5" s="335"/>
      <c r="E5" s="335"/>
      <c r="F5" s="335"/>
      <c r="G5" s="335"/>
      <c r="H5" s="335"/>
      <c r="I5" s="335"/>
      <c r="J5" s="335"/>
      <c r="K5" s="335"/>
      <c r="P5" s="335"/>
      <c r="Q5" s="335"/>
      <c r="R5" s="335"/>
      <c r="V5" s="335"/>
      <c r="W5" s="335"/>
      <c r="X5" s="335"/>
      <c r="Y5" s="335"/>
      <c r="Z5" s="335"/>
      <c r="AC5" s="335"/>
      <c r="AD5" s="335"/>
    </row>
    <row r="6" spans="1:62" s="189" customFormat="1" ht="18.75">
      <c r="A6" s="795" t="s">
        <v>307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  <c r="W6" s="795"/>
      <c r="X6" s="795"/>
      <c r="Y6" s="795"/>
      <c r="Z6" s="795"/>
      <c r="AA6" s="795"/>
      <c r="AB6" s="795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</row>
    <row r="7" spans="1:62" s="189" customFormat="1" ht="18.75">
      <c r="A7" s="796" t="s">
        <v>225</v>
      </c>
      <c r="B7" s="796"/>
      <c r="C7" s="796"/>
      <c r="D7" s="796"/>
      <c r="E7" s="796"/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796"/>
      <c r="Z7" s="796"/>
      <c r="AA7" s="796"/>
      <c r="AB7" s="796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</row>
    <row r="8" spans="1:62" s="189" customFormat="1" ht="18.75">
      <c r="A8" s="796" t="s">
        <v>308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</row>
    <row r="9" spans="1:62" s="189" customFormat="1" ht="20.25">
      <c r="A9" s="191"/>
      <c r="B9" s="496" t="s">
        <v>330</v>
      </c>
      <c r="C9" s="337"/>
      <c r="D9" s="337"/>
      <c r="E9" s="418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192"/>
      <c r="R9" s="192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</row>
    <row r="10" spans="1:62" s="127" customFormat="1" ht="15">
      <c r="A10" s="130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</row>
    <row r="11" spans="1:62" s="127" customFormat="1" ht="15.75">
      <c r="A11" s="761" t="s">
        <v>323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</row>
    <row r="12" spans="2:62" ht="15.75" thickBot="1">
      <c r="B12" s="336"/>
      <c r="C12" s="129"/>
      <c r="D12" s="132"/>
      <c r="E12" s="132"/>
      <c r="F12" s="132"/>
      <c r="G12" s="132"/>
      <c r="H12" s="132"/>
      <c r="I12" s="132"/>
      <c r="J12" s="129"/>
      <c r="K12" s="129"/>
      <c r="L12" s="422"/>
      <c r="M12" s="422"/>
      <c r="N12" s="422"/>
      <c r="O12" s="422"/>
      <c r="P12" s="12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</row>
    <row r="13" spans="1:62" s="127" customFormat="1" ht="15.75" customHeight="1">
      <c r="A13" s="786" t="s">
        <v>110</v>
      </c>
      <c r="B13" s="789" t="s">
        <v>111</v>
      </c>
      <c r="C13" s="786" t="s">
        <v>309</v>
      </c>
      <c r="D13" s="797" t="s">
        <v>310</v>
      </c>
      <c r="E13" s="800" t="s">
        <v>5</v>
      </c>
      <c r="F13" s="801"/>
      <c r="G13" s="802"/>
      <c r="H13" s="797" t="s">
        <v>112</v>
      </c>
      <c r="I13" s="803" t="s">
        <v>113</v>
      </c>
      <c r="J13" s="775" t="s">
        <v>217</v>
      </c>
      <c r="K13" s="776"/>
      <c r="L13" s="776"/>
      <c r="M13" s="776"/>
      <c r="N13" s="776"/>
      <c r="O13" s="776"/>
      <c r="P13" s="777"/>
      <c r="Q13" s="775" t="s">
        <v>216</v>
      </c>
      <c r="R13" s="776"/>
      <c r="S13" s="776"/>
      <c r="T13" s="776"/>
      <c r="U13" s="776"/>
      <c r="V13" s="776"/>
      <c r="W13" s="777"/>
      <c r="X13" s="775" t="s">
        <v>224</v>
      </c>
      <c r="Y13" s="776"/>
      <c r="Z13" s="776"/>
      <c r="AA13" s="776"/>
      <c r="AB13" s="776"/>
      <c r="AC13" s="776"/>
      <c r="AD13" s="777"/>
      <c r="AE13" s="779"/>
      <c r="AF13" s="779"/>
      <c r="AG13" s="779"/>
      <c r="AH13" s="779"/>
      <c r="AI13" s="779"/>
      <c r="AJ13" s="779"/>
      <c r="AK13" s="779"/>
      <c r="AL13" s="779"/>
      <c r="AM13" s="779"/>
      <c r="AN13" s="779"/>
      <c r="AO13" s="779"/>
      <c r="AP13" s="779"/>
      <c r="AQ13" s="779"/>
      <c r="AR13" s="779"/>
      <c r="AS13" s="773"/>
      <c r="AT13" s="773"/>
      <c r="AU13" s="773"/>
      <c r="AV13" s="773"/>
      <c r="AW13" s="773"/>
      <c r="AX13" s="773"/>
      <c r="AY13" s="773"/>
      <c r="AZ13" s="773"/>
      <c r="BA13" s="773"/>
      <c r="BB13" s="773"/>
      <c r="BC13" s="773"/>
      <c r="BD13" s="773"/>
      <c r="BE13" s="773"/>
      <c r="BF13" s="773"/>
      <c r="BG13" s="128"/>
      <c r="BH13" s="128"/>
      <c r="BI13" s="128"/>
      <c r="BJ13" s="128"/>
    </row>
    <row r="14" spans="1:62" s="127" customFormat="1" ht="13.5" customHeight="1">
      <c r="A14" s="787"/>
      <c r="B14" s="790"/>
      <c r="C14" s="787"/>
      <c r="D14" s="798"/>
      <c r="E14" s="792" t="s">
        <v>28</v>
      </c>
      <c r="F14" s="792" t="s">
        <v>29</v>
      </c>
      <c r="G14" s="792" t="s">
        <v>30</v>
      </c>
      <c r="H14" s="793"/>
      <c r="I14" s="804"/>
      <c r="J14" s="784" t="s">
        <v>218</v>
      </c>
      <c r="K14" s="768" t="s">
        <v>97</v>
      </c>
      <c r="L14" s="768"/>
      <c r="M14" s="768"/>
      <c r="N14" s="768"/>
      <c r="O14" s="768"/>
      <c r="P14" s="778"/>
      <c r="Q14" s="784" t="s">
        <v>218</v>
      </c>
      <c r="R14" s="768" t="s">
        <v>97</v>
      </c>
      <c r="S14" s="768"/>
      <c r="T14" s="768"/>
      <c r="U14" s="768"/>
      <c r="V14" s="768"/>
      <c r="W14" s="778"/>
      <c r="X14" s="784" t="s">
        <v>219</v>
      </c>
      <c r="Y14" s="768" t="s">
        <v>97</v>
      </c>
      <c r="Z14" s="768"/>
      <c r="AA14" s="768"/>
      <c r="AB14" s="768"/>
      <c r="AC14" s="768"/>
      <c r="AD14" s="778"/>
      <c r="AE14" s="771"/>
      <c r="AF14" s="779"/>
      <c r="AG14" s="779"/>
      <c r="AH14" s="779"/>
      <c r="AI14" s="779"/>
      <c r="AJ14" s="779"/>
      <c r="AK14" s="779"/>
      <c r="AL14" s="771"/>
      <c r="AM14" s="763"/>
      <c r="AN14" s="763"/>
      <c r="AO14" s="763"/>
      <c r="AP14" s="763"/>
      <c r="AQ14" s="763"/>
      <c r="AR14" s="763"/>
      <c r="AS14" s="762"/>
      <c r="AT14" s="763"/>
      <c r="AU14" s="763"/>
      <c r="AV14" s="763"/>
      <c r="AW14" s="763"/>
      <c r="AX14" s="763"/>
      <c r="AY14" s="763"/>
      <c r="AZ14" s="762"/>
      <c r="BA14" s="763"/>
      <c r="BB14" s="763"/>
      <c r="BC14" s="763"/>
      <c r="BD14" s="763"/>
      <c r="BE14" s="763"/>
      <c r="BF14" s="763"/>
      <c r="BG14" s="128"/>
      <c r="BH14" s="128"/>
      <c r="BI14" s="128"/>
      <c r="BJ14" s="128"/>
    </row>
    <row r="15" spans="1:62" s="127" customFormat="1" ht="14.25" customHeight="1">
      <c r="A15" s="787"/>
      <c r="B15" s="790"/>
      <c r="C15" s="787"/>
      <c r="D15" s="798"/>
      <c r="E15" s="793"/>
      <c r="F15" s="793"/>
      <c r="G15" s="793"/>
      <c r="H15" s="793"/>
      <c r="I15" s="804"/>
      <c r="J15" s="784"/>
      <c r="K15" s="768" t="s">
        <v>311</v>
      </c>
      <c r="L15" s="768"/>
      <c r="M15" s="768"/>
      <c r="N15" s="768"/>
      <c r="O15" s="764" t="s">
        <v>112</v>
      </c>
      <c r="P15" s="766" t="s">
        <v>113</v>
      </c>
      <c r="Q15" s="784"/>
      <c r="R15" s="768" t="s">
        <v>311</v>
      </c>
      <c r="S15" s="768"/>
      <c r="T15" s="768"/>
      <c r="U15" s="768"/>
      <c r="V15" s="764" t="s">
        <v>112</v>
      </c>
      <c r="W15" s="766" t="s">
        <v>113</v>
      </c>
      <c r="X15" s="784"/>
      <c r="Y15" s="768" t="s">
        <v>312</v>
      </c>
      <c r="Z15" s="768"/>
      <c r="AA15" s="768"/>
      <c r="AB15" s="768"/>
      <c r="AC15" s="764" t="s">
        <v>112</v>
      </c>
      <c r="AD15" s="766" t="s">
        <v>113</v>
      </c>
      <c r="AE15" s="771"/>
      <c r="AF15" s="779"/>
      <c r="AG15" s="779"/>
      <c r="AH15" s="779"/>
      <c r="AI15" s="779"/>
      <c r="AJ15" s="771"/>
      <c r="AK15" s="771"/>
      <c r="AL15" s="771"/>
      <c r="AM15" s="763"/>
      <c r="AN15" s="763"/>
      <c r="AO15" s="763"/>
      <c r="AP15" s="763"/>
      <c r="AQ15" s="762"/>
      <c r="AR15" s="762"/>
      <c r="AS15" s="762"/>
      <c r="AT15" s="763"/>
      <c r="AU15" s="763"/>
      <c r="AV15" s="763"/>
      <c r="AW15" s="763"/>
      <c r="AX15" s="762"/>
      <c r="AY15" s="762"/>
      <c r="AZ15" s="762"/>
      <c r="BA15" s="763"/>
      <c r="BB15" s="763"/>
      <c r="BC15" s="763"/>
      <c r="BD15" s="763"/>
      <c r="BE15" s="762"/>
      <c r="BF15" s="762"/>
      <c r="BG15" s="128"/>
      <c r="BH15" s="128"/>
      <c r="BI15" s="128"/>
      <c r="BJ15" s="128"/>
    </row>
    <row r="16" spans="1:62" s="127" customFormat="1" ht="13.5" customHeight="1">
      <c r="A16" s="787"/>
      <c r="B16" s="790"/>
      <c r="C16" s="787"/>
      <c r="D16" s="798"/>
      <c r="E16" s="793"/>
      <c r="F16" s="793"/>
      <c r="G16" s="793"/>
      <c r="H16" s="793"/>
      <c r="I16" s="804"/>
      <c r="J16" s="784"/>
      <c r="K16" s="780" t="s">
        <v>114</v>
      </c>
      <c r="L16" s="782" t="s">
        <v>115</v>
      </c>
      <c r="M16" s="782"/>
      <c r="N16" s="782"/>
      <c r="O16" s="764"/>
      <c r="P16" s="766"/>
      <c r="Q16" s="784"/>
      <c r="R16" s="780" t="s">
        <v>114</v>
      </c>
      <c r="S16" s="782" t="s">
        <v>115</v>
      </c>
      <c r="T16" s="782"/>
      <c r="U16" s="782"/>
      <c r="V16" s="764"/>
      <c r="W16" s="766"/>
      <c r="X16" s="784"/>
      <c r="Y16" s="780" t="s">
        <v>114</v>
      </c>
      <c r="Z16" s="782" t="s">
        <v>115</v>
      </c>
      <c r="AA16" s="782"/>
      <c r="AB16" s="782"/>
      <c r="AC16" s="764"/>
      <c r="AD16" s="766"/>
      <c r="AE16" s="771"/>
      <c r="AF16" s="770"/>
      <c r="AG16" s="783"/>
      <c r="AH16" s="783"/>
      <c r="AI16" s="783"/>
      <c r="AJ16" s="771"/>
      <c r="AK16" s="771"/>
      <c r="AL16" s="771"/>
      <c r="AM16" s="774"/>
      <c r="AN16" s="769"/>
      <c r="AO16" s="769"/>
      <c r="AP16" s="769"/>
      <c r="AQ16" s="762"/>
      <c r="AR16" s="762"/>
      <c r="AS16" s="762"/>
      <c r="AT16" s="774"/>
      <c r="AU16" s="769"/>
      <c r="AV16" s="769"/>
      <c r="AW16" s="769"/>
      <c r="AX16" s="762"/>
      <c r="AY16" s="762"/>
      <c r="AZ16" s="762"/>
      <c r="BA16" s="774"/>
      <c r="BB16" s="769"/>
      <c r="BC16" s="769"/>
      <c r="BD16" s="769"/>
      <c r="BE16" s="762"/>
      <c r="BF16" s="762"/>
      <c r="BG16" s="128"/>
      <c r="BH16" s="128"/>
      <c r="BI16" s="128"/>
      <c r="BJ16" s="128"/>
    </row>
    <row r="17" spans="1:62" s="127" customFormat="1" ht="39.75" customHeight="1">
      <c r="A17" s="787"/>
      <c r="B17" s="790"/>
      <c r="C17" s="787"/>
      <c r="D17" s="798"/>
      <c r="E17" s="793"/>
      <c r="F17" s="793"/>
      <c r="G17" s="793"/>
      <c r="H17" s="793"/>
      <c r="I17" s="804"/>
      <c r="J17" s="784"/>
      <c r="K17" s="780"/>
      <c r="L17" s="764" t="s">
        <v>28</v>
      </c>
      <c r="M17" s="764" t="s">
        <v>29</v>
      </c>
      <c r="N17" s="764" t="s">
        <v>30</v>
      </c>
      <c r="O17" s="764"/>
      <c r="P17" s="766"/>
      <c r="Q17" s="784"/>
      <c r="R17" s="780"/>
      <c r="S17" s="764" t="s">
        <v>28</v>
      </c>
      <c r="T17" s="764" t="s">
        <v>29</v>
      </c>
      <c r="U17" s="764" t="s">
        <v>30</v>
      </c>
      <c r="V17" s="764"/>
      <c r="W17" s="766"/>
      <c r="X17" s="784"/>
      <c r="Y17" s="780"/>
      <c r="Z17" s="764" t="s">
        <v>28</v>
      </c>
      <c r="AA17" s="764" t="s">
        <v>29</v>
      </c>
      <c r="AB17" s="764" t="s">
        <v>30</v>
      </c>
      <c r="AC17" s="764"/>
      <c r="AD17" s="766"/>
      <c r="AE17" s="771"/>
      <c r="AF17" s="770"/>
      <c r="AG17" s="771"/>
      <c r="AH17" s="771"/>
      <c r="AI17" s="771"/>
      <c r="AJ17" s="771"/>
      <c r="AK17" s="771"/>
      <c r="AL17" s="771"/>
      <c r="AM17" s="774"/>
      <c r="AN17" s="762"/>
      <c r="AO17" s="762"/>
      <c r="AP17" s="762"/>
      <c r="AQ17" s="762"/>
      <c r="AR17" s="762"/>
      <c r="AS17" s="762"/>
      <c r="AT17" s="774"/>
      <c r="AU17" s="762"/>
      <c r="AV17" s="762"/>
      <c r="AW17" s="762"/>
      <c r="AX17" s="762"/>
      <c r="AY17" s="762"/>
      <c r="AZ17" s="762"/>
      <c r="BA17" s="774"/>
      <c r="BB17" s="762"/>
      <c r="BC17" s="762"/>
      <c r="BD17" s="762"/>
      <c r="BE17" s="762"/>
      <c r="BF17" s="762"/>
      <c r="BG17" s="128"/>
      <c r="BH17" s="128"/>
      <c r="BI17" s="128"/>
      <c r="BJ17" s="128"/>
    </row>
    <row r="18" spans="1:62" s="127" customFormat="1" ht="39.75" customHeight="1" thickBot="1">
      <c r="A18" s="788"/>
      <c r="B18" s="791"/>
      <c r="C18" s="788"/>
      <c r="D18" s="799"/>
      <c r="E18" s="794"/>
      <c r="F18" s="794"/>
      <c r="G18" s="794"/>
      <c r="H18" s="794"/>
      <c r="I18" s="805"/>
      <c r="J18" s="785"/>
      <c r="K18" s="781"/>
      <c r="L18" s="765"/>
      <c r="M18" s="765"/>
      <c r="N18" s="765"/>
      <c r="O18" s="765"/>
      <c r="P18" s="767"/>
      <c r="Q18" s="785"/>
      <c r="R18" s="781"/>
      <c r="S18" s="765"/>
      <c r="T18" s="765"/>
      <c r="U18" s="765"/>
      <c r="V18" s="765"/>
      <c r="W18" s="767"/>
      <c r="X18" s="785"/>
      <c r="Y18" s="781"/>
      <c r="Z18" s="765"/>
      <c r="AA18" s="765"/>
      <c r="AB18" s="765"/>
      <c r="AC18" s="765"/>
      <c r="AD18" s="767"/>
      <c r="AE18" s="771"/>
      <c r="AF18" s="770"/>
      <c r="AG18" s="771"/>
      <c r="AH18" s="771"/>
      <c r="AI18" s="771"/>
      <c r="AJ18" s="771"/>
      <c r="AK18" s="771"/>
      <c r="AL18" s="771"/>
      <c r="AM18" s="774"/>
      <c r="AN18" s="762"/>
      <c r="AO18" s="762"/>
      <c r="AP18" s="762"/>
      <c r="AQ18" s="762"/>
      <c r="AR18" s="762"/>
      <c r="AS18" s="762"/>
      <c r="AT18" s="774"/>
      <c r="AU18" s="762"/>
      <c r="AV18" s="762"/>
      <c r="AW18" s="762"/>
      <c r="AX18" s="762"/>
      <c r="AY18" s="762"/>
      <c r="AZ18" s="762"/>
      <c r="BA18" s="774"/>
      <c r="BB18" s="762"/>
      <c r="BC18" s="762"/>
      <c r="BD18" s="762"/>
      <c r="BE18" s="762"/>
      <c r="BF18" s="762"/>
      <c r="BG18" s="128"/>
      <c r="BH18" s="128"/>
      <c r="BI18" s="128"/>
      <c r="BJ18" s="128"/>
    </row>
    <row r="19" spans="1:62" s="127" customFormat="1" ht="16.5" customHeight="1" thickBot="1">
      <c r="A19" s="163"/>
      <c r="B19" s="136" t="s">
        <v>116</v>
      </c>
      <c r="C19" s="164"/>
      <c r="D19" s="164"/>
      <c r="E19" s="164"/>
      <c r="F19" s="164"/>
      <c r="G19" s="164"/>
      <c r="H19" s="164"/>
      <c r="I19" s="164"/>
      <c r="J19" s="165"/>
      <c r="K19" s="164"/>
      <c r="L19" s="164"/>
      <c r="M19" s="164"/>
      <c r="N19" s="164"/>
      <c r="O19" s="164"/>
      <c r="P19" s="166"/>
      <c r="Q19" s="165"/>
      <c r="R19" s="164"/>
      <c r="S19" s="164"/>
      <c r="T19" s="164"/>
      <c r="U19" s="164"/>
      <c r="V19" s="164"/>
      <c r="W19" s="166"/>
      <c r="X19" s="167"/>
      <c r="Y19" s="241"/>
      <c r="Z19" s="168"/>
      <c r="AA19" s="168"/>
      <c r="AB19" s="168"/>
      <c r="AC19" s="168"/>
      <c r="AD19" s="169"/>
      <c r="AE19" s="134"/>
      <c r="AF19" s="240"/>
      <c r="AG19" s="134"/>
      <c r="AH19" s="134"/>
      <c r="AI19" s="134"/>
      <c r="AJ19" s="134"/>
      <c r="AK19" s="134"/>
      <c r="AL19" s="134"/>
      <c r="AM19" s="487"/>
      <c r="AN19" s="486"/>
      <c r="AO19" s="486"/>
      <c r="AP19" s="486"/>
      <c r="AQ19" s="486"/>
      <c r="AR19" s="486"/>
      <c r="AS19" s="148"/>
      <c r="AT19" s="487"/>
      <c r="AU19" s="486"/>
      <c r="AV19" s="486"/>
      <c r="AW19" s="486"/>
      <c r="AX19" s="486"/>
      <c r="AY19" s="486"/>
      <c r="AZ19" s="148"/>
      <c r="BA19" s="487"/>
      <c r="BB19" s="486"/>
      <c r="BC19" s="486"/>
      <c r="BD19" s="486"/>
      <c r="BE19" s="486"/>
      <c r="BF19" s="486"/>
      <c r="BG19" s="128"/>
      <c r="BH19" s="128"/>
      <c r="BI19" s="128"/>
      <c r="BJ19" s="128"/>
    </row>
    <row r="20" spans="1:62" ht="15">
      <c r="A20" s="137">
        <v>1</v>
      </c>
      <c r="B20" s="346" t="s">
        <v>260</v>
      </c>
      <c r="C20" s="170">
        <f>J20+Q20+X20+AE20+AL20+AS20+AZ20</f>
        <v>833292</v>
      </c>
      <c r="D20" s="150">
        <f aca="true" t="shared" si="0" ref="D20:I38">K20+R20+Y20+AF20+AM20+AT20+BA20</f>
        <v>59141</v>
      </c>
      <c r="E20" s="150">
        <f t="shared" si="0"/>
        <v>0</v>
      </c>
      <c r="F20" s="150">
        <f t="shared" si="0"/>
        <v>0</v>
      </c>
      <c r="G20" s="150">
        <f t="shared" si="0"/>
        <v>59141</v>
      </c>
      <c r="H20" s="216">
        <f>O20+V20+AC20+AJ20+AQ20+AX20+BE20</f>
        <v>652230</v>
      </c>
      <c r="I20" s="217">
        <f t="shared" si="0"/>
        <v>121921</v>
      </c>
      <c r="J20" s="349">
        <f>K20+O20+P20</f>
        <v>100451</v>
      </c>
      <c r="K20" s="350">
        <f aca="true" t="shared" si="1" ref="K20:K25">L20+M20+N20</f>
        <v>7916</v>
      </c>
      <c r="L20" s="216">
        <f>L21+L22+L23+L24+L25+L26</f>
        <v>0</v>
      </c>
      <c r="M20" s="216">
        <f>M21+M22+M23+M24+M25+M26</f>
        <v>0</v>
      </c>
      <c r="N20" s="216">
        <f>N21+N22+N23+N24+N25+N26</f>
        <v>7916</v>
      </c>
      <c r="O20" s="216">
        <f>O21+O22+O23+O24+O25+O26</f>
        <v>84042</v>
      </c>
      <c r="P20" s="440">
        <f>P21+P22+P23+P24+P25+P26</f>
        <v>8493</v>
      </c>
      <c r="Q20" s="178">
        <f>R20+V20+W20</f>
        <v>316514</v>
      </c>
      <c r="R20" s="150">
        <f>S20+T20+U20</f>
        <v>35920</v>
      </c>
      <c r="S20" s="216">
        <f>S21+S22+S23+S24+S25+S26</f>
        <v>0</v>
      </c>
      <c r="T20" s="216">
        <f>T21+T22+T23+T24+T25+T26</f>
        <v>0</v>
      </c>
      <c r="U20" s="216">
        <f>U21+U22+U23+U24+U25+U26</f>
        <v>35920</v>
      </c>
      <c r="V20" s="216">
        <f>V21+V22+V23+V24+V25+V26</f>
        <v>200966</v>
      </c>
      <c r="W20" s="440">
        <f>W21+W22+W23+W24+W25+W26</f>
        <v>79628</v>
      </c>
      <c r="X20" s="178">
        <f>Y20+AC20+AD20</f>
        <v>416327</v>
      </c>
      <c r="Y20" s="150">
        <f>Z20+AA20+AB20</f>
        <v>15305</v>
      </c>
      <c r="Z20" s="150">
        <f>Z21+Z22+Z23+Z24+Z25+Z26</f>
        <v>0</v>
      </c>
      <c r="AA20" s="150">
        <f>AA21+AA22+AA23+AA24+AA25+AA26</f>
        <v>0</v>
      </c>
      <c r="AB20" s="150">
        <f>AB21+AB22+AB23+AB24+AB25+AB26</f>
        <v>15305</v>
      </c>
      <c r="AC20" s="150">
        <f>AC21+AC22+AC23+AC24+AC25+AC26</f>
        <v>367222</v>
      </c>
      <c r="AD20" s="179">
        <f>AD21+AD22+AD23+AD24+AD25+AD26</f>
        <v>33800</v>
      </c>
      <c r="AE20" s="239"/>
      <c r="AF20" s="239"/>
      <c r="AG20" s="239"/>
      <c r="AH20" s="239"/>
      <c r="AI20" s="239"/>
      <c r="AJ20" s="239"/>
      <c r="AK20" s="239"/>
      <c r="AL20" s="239"/>
      <c r="AM20" s="514"/>
      <c r="AN20" s="514"/>
      <c r="AO20" s="514"/>
      <c r="AP20" s="514"/>
      <c r="AQ20" s="514"/>
      <c r="AR20" s="514"/>
      <c r="AS20" s="514"/>
      <c r="AT20" s="514"/>
      <c r="AU20" s="514"/>
      <c r="AV20" s="514"/>
      <c r="AW20" s="514"/>
      <c r="AX20" s="514"/>
      <c r="AY20" s="514"/>
      <c r="AZ20" s="514"/>
      <c r="BA20" s="514"/>
      <c r="BB20" s="514"/>
      <c r="BC20" s="514"/>
      <c r="BD20" s="514"/>
      <c r="BE20" s="514"/>
      <c r="BF20" s="514"/>
      <c r="BG20" s="508"/>
      <c r="BH20" s="508"/>
      <c r="BI20" s="508"/>
      <c r="BJ20" s="508"/>
    </row>
    <row r="21" spans="1:62" ht="15">
      <c r="A21" s="139">
        <v>2</v>
      </c>
      <c r="B21" s="171" t="s">
        <v>117</v>
      </c>
      <c r="C21" s="180">
        <f aca="true" t="shared" si="2" ref="C21:C31">J21+Q21+X21+AE21+AL21+AS21+AZ21</f>
        <v>569408</v>
      </c>
      <c r="D21" s="147">
        <f t="shared" si="0"/>
        <v>0</v>
      </c>
      <c r="E21" s="147">
        <f t="shared" si="0"/>
        <v>0</v>
      </c>
      <c r="F21" s="147">
        <f t="shared" si="0"/>
        <v>0</v>
      </c>
      <c r="G21" s="147">
        <f t="shared" si="0"/>
        <v>0</v>
      </c>
      <c r="H21" s="147">
        <f t="shared" si="0"/>
        <v>569408</v>
      </c>
      <c r="I21" s="173">
        <f t="shared" si="0"/>
        <v>0</v>
      </c>
      <c r="J21" s="174">
        <f aca="true" t="shared" si="3" ref="J21:J31">K21+O21+P21</f>
        <v>77521</v>
      </c>
      <c r="K21" s="188">
        <f t="shared" si="1"/>
        <v>0</v>
      </c>
      <c r="L21" s="188">
        <v>0</v>
      </c>
      <c r="M21" s="188">
        <v>0</v>
      </c>
      <c r="N21" s="188">
        <v>0</v>
      </c>
      <c r="O21" s="188">
        <v>77521</v>
      </c>
      <c r="P21" s="441">
        <v>0</v>
      </c>
      <c r="Q21" s="180">
        <f aca="true" t="shared" si="4" ref="Q21:Q32">R21+V21+W21</f>
        <v>149655</v>
      </c>
      <c r="R21" s="147">
        <f aca="true" t="shared" si="5" ref="R21:R32">S21+T21+U21</f>
        <v>0</v>
      </c>
      <c r="S21" s="147">
        <v>0</v>
      </c>
      <c r="T21" s="147">
        <v>0</v>
      </c>
      <c r="U21" s="147">
        <v>0</v>
      </c>
      <c r="V21" s="147">
        <v>149655</v>
      </c>
      <c r="W21" s="345">
        <v>0</v>
      </c>
      <c r="X21" s="180">
        <f>Y21+AC21+AD21</f>
        <v>342232</v>
      </c>
      <c r="Y21" s="147">
        <f aca="true" t="shared" si="6" ref="Y21:Y31">Z21+AA21+AB21</f>
        <v>0</v>
      </c>
      <c r="Z21" s="147">
        <v>0</v>
      </c>
      <c r="AA21" s="147">
        <v>0</v>
      </c>
      <c r="AB21" s="147">
        <v>0</v>
      </c>
      <c r="AC21" s="147">
        <v>342232</v>
      </c>
      <c r="AD21" s="173">
        <v>0</v>
      </c>
      <c r="AE21" s="239"/>
      <c r="AF21" s="239"/>
      <c r="AG21" s="239"/>
      <c r="AH21" s="239"/>
      <c r="AI21" s="239"/>
      <c r="AJ21" s="239"/>
      <c r="AK21" s="239"/>
      <c r="AL21" s="239"/>
      <c r="AM21" s="514"/>
      <c r="AN21" s="514"/>
      <c r="AO21" s="514"/>
      <c r="AP21" s="514"/>
      <c r="AQ21" s="514"/>
      <c r="AR21" s="514"/>
      <c r="AS21" s="514"/>
      <c r="AT21" s="514"/>
      <c r="AU21" s="514"/>
      <c r="AV21" s="514"/>
      <c r="AW21" s="514"/>
      <c r="AX21" s="514"/>
      <c r="AY21" s="514"/>
      <c r="AZ21" s="514"/>
      <c r="BA21" s="514"/>
      <c r="BB21" s="514"/>
      <c r="BC21" s="514"/>
      <c r="BD21" s="514"/>
      <c r="BE21" s="514"/>
      <c r="BF21" s="514"/>
      <c r="BG21" s="508"/>
      <c r="BH21" s="508"/>
      <c r="BI21" s="508"/>
      <c r="BJ21" s="508"/>
    </row>
    <row r="22" spans="1:62" ht="30">
      <c r="A22" s="139">
        <v>3</v>
      </c>
      <c r="B22" s="171" t="s">
        <v>118</v>
      </c>
      <c r="C22" s="227">
        <f t="shared" si="2"/>
        <v>106235</v>
      </c>
      <c r="D22" s="147">
        <f t="shared" si="0"/>
        <v>3740</v>
      </c>
      <c r="E22" s="147">
        <f t="shared" si="0"/>
        <v>0</v>
      </c>
      <c r="F22" s="147">
        <f t="shared" si="0"/>
        <v>0</v>
      </c>
      <c r="G22" s="147">
        <f t="shared" si="0"/>
        <v>3740</v>
      </c>
      <c r="H22" s="147">
        <f t="shared" si="0"/>
        <v>38340</v>
      </c>
      <c r="I22" s="218">
        <f t="shared" si="0"/>
        <v>64155</v>
      </c>
      <c r="J22" s="174">
        <f>K22+O22+P22</f>
        <v>11593</v>
      </c>
      <c r="K22" s="188">
        <f t="shared" si="1"/>
        <v>336</v>
      </c>
      <c r="L22" s="188">
        <v>0</v>
      </c>
      <c r="M22" s="188">
        <v>0</v>
      </c>
      <c r="N22" s="188">
        <v>336</v>
      </c>
      <c r="O22" s="188">
        <v>3643</v>
      </c>
      <c r="P22" s="442">
        <v>7614</v>
      </c>
      <c r="Q22" s="180">
        <f t="shared" si="4"/>
        <v>46546</v>
      </c>
      <c r="R22" s="147">
        <f t="shared" si="5"/>
        <v>0</v>
      </c>
      <c r="S22" s="147">
        <v>0</v>
      </c>
      <c r="T22" s="147">
        <v>0</v>
      </c>
      <c r="U22" s="147">
        <v>0</v>
      </c>
      <c r="V22" s="147">
        <v>12284</v>
      </c>
      <c r="W22" s="345">
        <v>34262</v>
      </c>
      <c r="X22" s="180">
        <f aca="true" t="shared" si="7" ref="X22:X32">Y22+AC22+AD22</f>
        <v>48096</v>
      </c>
      <c r="Y22" s="147">
        <f t="shared" si="6"/>
        <v>3404</v>
      </c>
      <c r="Z22" s="147">
        <v>0</v>
      </c>
      <c r="AA22" s="147">
        <v>0</v>
      </c>
      <c r="AB22" s="147">
        <v>3404</v>
      </c>
      <c r="AC22" s="147">
        <v>22413</v>
      </c>
      <c r="AD22" s="173">
        <v>22279</v>
      </c>
      <c r="AE22" s="239"/>
      <c r="AF22" s="239"/>
      <c r="AG22" s="239"/>
      <c r="AH22" s="239"/>
      <c r="AI22" s="239"/>
      <c r="AJ22" s="239"/>
      <c r="AK22" s="239"/>
      <c r="AL22" s="239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08"/>
      <c r="BH22" s="508"/>
      <c r="BI22" s="508"/>
      <c r="BJ22" s="508"/>
    </row>
    <row r="23" spans="1:62" ht="30">
      <c r="A23" s="139">
        <v>4</v>
      </c>
      <c r="B23" s="171" t="s">
        <v>119</v>
      </c>
      <c r="C23" s="180">
        <f t="shared" si="2"/>
        <v>6693</v>
      </c>
      <c r="D23" s="147">
        <f t="shared" si="0"/>
        <v>14</v>
      </c>
      <c r="E23" s="147">
        <f t="shared" si="0"/>
        <v>0</v>
      </c>
      <c r="F23" s="147">
        <f t="shared" si="0"/>
        <v>0</v>
      </c>
      <c r="G23" s="147">
        <f t="shared" si="0"/>
        <v>14</v>
      </c>
      <c r="H23" s="147">
        <f t="shared" si="0"/>
        <v>6186</v>
      </c>
      <c r="I23" s="173">
        <f t="shared" si="0"/>
        <v>493</v>
      </c>
      <c r="J23" s="174">
        <f>K23+O23+P23</f>
        <v>868</v>
      </c>
      <c r="K23" s="188">
        <f t="shared" si="1"/>
        <v>0</v>
      </c>
      <c r="L23" s="188">
        <v>0</v>
      </c>
      <c r="M23" s="188">
        <v>0</v>
      </c>
      <c r="N23" s="188">
        <v>0</v>
      </c>
      <c r="O23" s="188">
        <v>864</v>
      </c>
      <c r="P23" s="345">
        <v>4</v>
      </c>
      <c r="Q23" s="180">
        <f t="shared" si="4"/>
        <v>5422</v>
      </c>
      <c r="R23" s="147">
        <f t="shared" si="5"/>
        <v>0</v>
      </c>
      <c r="S23" s="147">
        <v>0</v>
      </c>
      <c r="T23" s="147">
        <v>0</v>
      </c>
      <c r="U23" s="147">
        <v>0</v>
      </c>
      <c r="V23" s="147">
        <v>4944</v>
      </c>
      <c r="W23" s="345">
        <v>478</v>
      </c>
      <c r="X23" s="180">
        <f t="shared" si="7"/>
        <v>403</v>
      </c>
      <c r="Y23" s="147">
        <f t="shared" si="6"/>
        <v>14</v>
      </c>
      <c r="Z23" s="147">
        <v>0</v>
      </c>
      <c r="AA23" s="147">
        <v>0</v>
      </c>
      <c r="AB23" s="147">
        <v>14</v>
      </c>
      <c r="AC23" s="147">
        <v>378</v>
      </c>
      <c r="AD23" s="173">
        <v>11</v>
      </c>
      <c r="AE23" s="239"/>
      <c r="AF23" s="239"/>
      <c r="AG23" s="239"/>
      <c r="AH23" s="239"/>
      <c r="AI23" s="239"/>
      <c r="AJ23" s="239"/>
      <c r="AK23" s="239"/>
      <c r="AL23" s="239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514"/>
      <c r="BF23" s="514"/>
      <c r="BG23" s="508"/>
      <c r="BH23" s="508"/>
      <c r="BI23" s="508"/>
      <c r="BJ23" s="508"/>
    </row>
    <row r="24" spans="1:62" ht="30">
      <c r="A24" s="139">
        <v>5</v>
      </c>
      <c r="B24" s="171" t="s">
        <v>120</v>
      </c>
      <c r="C24" s="180">
        <f t="shared" si="2"/>
        <v>71384</v>
      </c>
      <c r="D24" s="147">
        <f t="shared" si="0"/>
        <v>0</v>
      </c>
      <c r="E24" s="147">
        <f t="shared" si="0"/>
        <v>0</v>
      </c>
      <c r="F24" s="147">
        <f t="shared" si="0"/>
        <v>0</v>
      </c>
      <c r="G24" s="147">
        <f t="shared" si="0"/>
        <v>0</v>
      </c>
      <c r="H24" s="147">
        <f t="shared" si="0"/>
        <v>29498</v>
      </c>
      <c r="I24" s="173">
        <f t="shared" si="0"/>
        <v>41886</v>
      </c>
      <c r="J24" s="174">
        <f t="shared" si="3"/>
        <v>794</v>
      </c>
      <c r="K24" s="188">
        <f t="shared" si="1"/>
        <v>0</v>
      </c>
      <c r="L24" s="188">
        <v>0</v>
      </c>
      <c r="M24" s="188">
        <v>0</v>
      </c>
      <c r="N24" s="188">
        <v>0</v>
      </c>
      <c r="O24" s="188">
        <v>794</v>
      </c>
      <c r="P24" s="441">
        <v>0</v>
      </c>
      <c r="Q24" s="180">
        <f t="shared" si="4"/>
        <v>59232</v>
      </c>
      <c r="R24" s="147">
        <f t="shared" si="5"/>
        <v>0</v>
      </c>
      <c r="S24" s="147">
        <v>0</v>
      </c>
      <c r="T24" s="147">
        <v>0</v>
      </c>
      <c r="U24" s="147">
        <v>0</v>
      </c>
      <c r="V24" s="147">
        <v>28704</v>
      </c>
      <c r="W24" s="345">
        <v>30528</v>
      </c>
      <c r="X24" s="180">
        <f t="shared" si="7"/>
        <v>11358</v>
      </c>
      <c r="Y24" s="147">
        <f t="shared" si="6"/>
        <v>0</v>
      </c>
      <c r="Z24" s="147">
        <v>0</v>
      </c>
      <c r="AA24" s="147">
        <v>0</v>
      </c>
      <c r="AB24" s="147">
        <v>0</v>
      </c>
      <c r="AC24" s="147">
        <v>0</v>
      </c>
      <c r="AD24" s="173">
        <v>11358</v>
      </c>
      <c r="AE24" s="239"/>
      <c r="AF24" s="239"/>
      <c r="AG24" s="239"/>
      <c r="AH24" s="239"/>
      <c r="AI24" s="239"/>
      <c r="AJ24" s="239"/>
      <c r="AK24" s="239"/>
      <c r="AL24" s="239"/>
      <c r="AM24" s="514"/>
      <c r="AN24" s="514"/>
      <c r="AO24" s="514"/>
      <c r="AP24" s="514"/>
      <c r="AQ24" s="514"/>
      <c r="AR24" s="514"/>
      <c r="AS24" s="514"/>
      <c r="AT24" s="514"/>
      <c r="AU24" s="514"/>
      <c r="AV24" s="514"/>
      <c r="AW24" s="514"/>
      <c r="AX24" s="514"/>
      <c r="AY24" s="514"/>
      <c r="AZ24" s="514"/>
      <c r="BA24" s="514"/>
      <c r="BB24" s="514"/>
      <c r="BC24" s="514"/>
      <c r="BD24" s="514"/>
      <c r="BE24" s="514"/>
      <c r="BF24" s="514"/>
      <c r="BG24" s="508"/>
      <c r="BH24" s="508"/>
      <c r="BI24" s="508"/>
      <c r="BJ24" s="508"/>
    </row>
    <row r="25" spans="1:62" ht="15">
      <c r="A25" s="139">
        <v>6</v>
      </c>
      <c r="B25" s="171" t="s">
        <v>121</v>
      </c>
      <c r="C25" s="180">
        <f t="shared" si="2"/>
        <v>63409</v>
      </c>
      <c r="D25" s="147">
        <f t="shared" si="0"/>
        <v>53809</v>
      </c>
      <c r="E25" s="147">
        <f t="shared" si="0"/>
        <v>0</v>
      </c>
      <c r="F25" s="147">
        <f t="shared" si="0"/>
        <v>0</v>
      </c>
      <c r="G25" s="147">
        <f t="shared" si="0"/>
        <v>53809</v>
      </c>
      <c r="H25" s="147">
        <f t="shared" si="0"/>
        <v>7741</v>
      </c>
      <c r="I25" s="173">
        <f t="shared" si="0"/>
        <v>1859</v>
      </c>
      <c r="J25" s="174">
        <f>K25+O25+P25</f>
        <v>7596</v>
      </c>
      <c r="K25" s="188">
        <f t="shared" si="1"/>
        <v>6002</v>
      </c>
      <c r="L25" s="188">
        <v>0</v>
      </c>
      <c r="M25" s="188">
        <v>0</v>
      </c>
      <c r="N25" s="188">
        <v>6002</v>
      </c>
      <c r="O25" s="188">
        <v>1220</v>
      </c>
      <c r="P25" s="345">
        <v>374</v>
      </c>
      <c r="Q25" s="180">
        <f t="shared" si="4"/>
        <v>42632</v>
      </c>
      <c r="R25" s="147">
        <f t="shared" si="5"/>
        <v>35920</v>
      </c>
      <c r="S25" s="147">
        <v>0</v>
      </c>
      <c r="T25" s="147">
        <v>0</v>
      </c>
      <c r="U25" s="147">
        <v>35920</v>
      </c>
      <c r="V25" s="147">
        <v>5379</v>
      </c>
      <c r="W25" s="345">
        <v>1333</v>
      </c>
      <c r="X25" s="180">
        <f>Y25+AC25+AD25</f>
        <v>13181</v>
      </c>
      <c r="Y25" s="147">
        <f>Z25+AA25+AB25</f>
        <v>11887</v>
      </c>
      <c r="Z25" s="147">
        <v>0</v>
      </c>
      <c r="AA25" s="147">
        <v>0</v>
      </c>
      <c r="AB25" s="147">
        <v>11887</v>
      </c>
      <c r="AC25" s="147">
        <v>1142</v>
      </c>
      <c r="AD25" s="173">
        <v>152</v>
      </c>
      <c r="AE25" s="239"/>
      <c r="AF25" s="239"/>
      <c r="AG25" s="239"/>
      <c r="AH25" s="239"/>
      <c r="AI25" s="239"/>
      <c r="AJ25" s="239"/>
      <c r="AK25" s="239"/>
      <c r="AL25" s="239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08"/>
      <c r="BH25" s="508"/>
      <c r="BI25" s="508"/>
      <c r="BJ25" s="508"/>
    </row>
    <row r="26" spans="1:62" ht="15">
      <c r="A26" s="139">
        <v>7</v>
      </c>
      <c r="B26" s="171" t="s">
        <v>220</v>
      </c>
      <c r="C26" s="180">
        <f t="shared" si="2"/>
        <v>16163</v>
      </c>
      <c r="D26" s="147">
        <f t="shared" si="0"/>
        <v>1578</v>
      </c>
      <c r="E26" s="147">
        <f t="shared" si="0"/>
        <v>0</v>
      </c>
      <c r="F26" s="147"/>
      <c r="G26" s="147">
        <f t="shared" si="0"/>
        <v>1578</v>
      </c>
      <c r="H26" s="147">
        <f t="shared" si="0"/>
        <v>1057</v>
      </c>
      <c r="I26" s="173">
        <f t="shared" si="0"/>
        <v>13528</v>
      </c>
      <c r="J26" s="174">
        <f>K26+O26+P26</f>
        <v>2079</v>
      </c>
      <c r="K26" s="188">
        <f aca="true" t="shared" si="8" ref="K26:K32">L26+M26+N26</f>
        <v>1578</v>
      </c>
      <c r="L26" s="188">
        <v>0</v>
      </c>
      <c r="M26" s="188">
        <v>0</v>
      </c>
      <c r="N26" s="188">
        <v>1578</v>
      </c>
      <c r="O26" s="188">
        <v>0</v>
      </c>
      <c r="P26" s="443">
        <v>501</v>
      </c>
      <c r="Q26" s="180">
        <f t="shared" si="4"/>
        <v>13027</v>
      </c>
      <c r="R26" s="147">
        <f t="shared" si="5"/>
        <v>0</v>
      </c>
      <c r="S26" s="147">
        <v>0</v>
      </c>
      <c r="T26" s="147">
        <v>0</v>
      </c>
      <c r="U26" s="147">
        <v>0</v>
      </c>
      <c r="V26" s="147">
        <v>0</v>
      </c>
      <c r="W26" s="345">
        <v>13027</v>
      </c>
      <c r="X26" s="180">
        <f t="shared" si="7"/>
        <v>1057</v>
      </c>
      <c r="Y26" s="147">
        <f t="shared" si="6"/>
        <v>0</v>
      </c>
      <c r="Z26" s="147">
        <v>0</v>
      </c>
      <c r="AA26" s="147">
        <v>0</v>
      </c>
      <c r="AB26" s="147">
        <v>0</v>
      </c>
      <c r="AC26" s="147">
        <v>1057</v>
      </c>
      <c r="AD26" s="173">
        <v>0</v>
      </c>
      <c r="AE26" s="239"/>
      <c r="AF26" s="239"/>
      <c r="AG26" s="239"/>
      <c r="AH26" s="239"/>
      <c r="AI26" s="239"/>
      <c r="AJ26" s="239"/>
      <c r="AK26" s="239"/>
      <c r="AL26" s="239"/>
      <c r="AM26" s="514"/>
      <c r="AN26" s="514"/>
      <c r="AO26" s="514"/>
      <c r="AP26" s="514"/>
      <c r="AQ26" s="514"/>
      <c r="AR26" s="514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514"/>
      <c r="BG26" s="508"/>
      <c r="BH26" s="508"/>
      <c r="BI26" s="508"/>
      <c r="BJ26" s="508"/>
    </row>
    <row r="27" spans="1:62" ht="15">
      <c r="A27" s="139">
        <v>8</v>
      </c>
      <c r="B27" s="171" t="s">
        <v>122</v>
      </c>
      <c r="C27" s="180">
        <f t="shared" si="2"/>
        <v>45974</v>
      </c>
      <c r="D27" s="147">
        <f t="shared" si="0"/>
        <v>40952</v>
      </c>
      <c r="E27" s="147">
        <f t="shared" si="0"/>
        <v>0</v>
      </c>
      <c r="F27" s="147">
        <f t="shared" si="0"/>
        <v>0</v>
      </c>
      <c r="G27" s="147">
        <f t="shared" si="0"/>
        <v>40952</v>
      </c>
      <c r="H27" s="147">
        <f t="shared" si="0"/>
        <v>4214</v>
      </c>
      <c r="I27" s="173">
        <f t="shared" si="0"/>
        <v>808</v>
      </c>
      <c r="J27" s="174">
        <f t="shared" si="3"/>
        <v>1990</v>
      </c>
      <c r="K27" s="188">
        <f t="shared" si="8"/>
        <v>1990</v>
      </c>
      <c r="L27" s="188">
        <v>0</v>
      </c>
      <c r="M27" s="188">
        <v>0</v>
      </c>
      <c r="N27" s="188">
        <v>1990</v>
      </c>
      <c r="O27" s="188">
        <v>0</v>
      </c>
      <c r="P27" s="345">
        <v>0</v>
      </c>
      <c r="Q27" s="180">
        <f t="shared" si="4"/>
        <v>4413</v>
      </c>
      <c r="R27" s="147">
        <f t="shared" si="5"/>
        <v>0</v>
      </c>
      <c r="S27" s="147">
        <v>0</v>
      </c>
      <c r="T27" s="147">
        <v>0</v>
      </c>
      <c r="U27" s="147">
        <v>0</v>
      </c>
      <c r="V27" s="147">
        <v>4214</v>
      </c>
      <c r="W27" s="345">
        <v>199</v>
      </c>
      <c r="X27" s="180">
        <f t="shared" si="7"/>
        <v>39571</v>
      </c>
      <c r="Y27" s="147">
        <f t="shared" si="6"/>
        <v>38962</v>
      </c>
      <c r="Z27" s="147">
        <v>0</v>
      </c>
      <c r="AA27" s="147">
        <v>0</v>
      </c>
      <c r="AB27" s="147">
        <v>38962</v>
      </c>
      <c r="AC27" s="147">
        <v>0</v>
      </c>
      <c r="AD27" s="173">
        <v>609</v>
      </c>
      <c r="AE27" s="239"/>
      <c r="AF27" s="239"/>
      <c r="AG27" s="239"/>
      <c r="AH27" s="239"/>
      <c r="AI27" s="239"/>
      <c r="AJ27" s="239"/>
      <c r="AK27" s="239"/>
      <c r="AL27" s="239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4"/>
      <c r="BA27" s="514"/>
      <c r="BB27" s="514"/>
      <c r="BC27" s="514"/>
      <c r="BD27" s="514"/>
      <c r="BE27" s="514"/>
      <c r="BF27" s="514"/>
      <c r="BG27" s="508"/>
      <c r="BH27" s="508"/>
      <c r="BI27" s="508"/>
      <c r="BJ27" s="508"/>
    </row>
    <row r="28" spans="1:62" ht="30">
      <c r="A28" s="139">
        <v>9</v>
      </c>
      <c r="B28" s="171" t="s">
        <v>123</v>
      </c>
      <c r="C28" s="180">
        <f t="shared" si="2"/>
        <v>0</v>
      </c>
      <c r="D28" s="147">
        <f t="shared" si="0"/>
        <v>0</v>
      </c>
      <c r="E28" s="147">
        <f t="shared" si="0"/>
        <v>0</v>
      </c>
      <c r="F28" s="147">
        <f t="shared" si="0"/>
        <v>0</v>
      </c>
      <c r="G28" s="147">
        <f t="shared" si="0"/>
        <v>0</v>
      </c>
      <c r="H28" s="147">
        <f t="shared" si="0"/>
        <v>0</v>
      </c>
      <c r="I28" s="173">
        <f t="shared" si="0"/>
        <v>0</v>
      </c>
      <c r="J28" s="172">
        <f t="shared" si="3"/>
        <v>0</v>
      </c>
      <c r="K28" s="147">
        <f t="shared" si="8"/>
        <v>0</v>
      </c>
      <c r="L28" s="147">
        <v>0</v>
      </c>
      <c r="M28" s="147">
        <v>0</v>
      </c>
      <c r="N28" s="147">
        <v>0</v>
      </c>
      <c r="O28" s="147">
        <v>0</v>
      </c>
      <c r="P28" s="441">
        <v>0</v>
      </c>
      <c r="Q28" s="180">
        <f t="shared" si="4"/>
        <v>0</v>
      </c>
      <c r="R28" s="147">
        <f t="shared" si="5"/>
        <v>0</v>
      </c>
      <c r="S28" s="147">
        <v>0</v>
      </c>
      <c r="T28" s="147">
        <v>0</v>
      </c>
      <c r="U28" s="147">
        <v>0</v>
      </c>
      <c r="V28" s="147">
        <v>0</v>
      </c>
      <c r="W28" s="345">
        <v>0</v>
      </c>
      <c r="X28" s="180">
        <f t="shared" si="7"/>
        <v>0</v>
      </c>
      <c r="Y28" s="147">
        <f t="shared" si="6"/>
        <v>0</v>
      </c>
      <c r="Z28" s="147">
        <v>0</v>
      </c>
      <c r="AA28" s="147">
        <v>0</v>
      </c>
      <c r="AB28" s="147">
        <v>0</v>
      </c>
      <c r="AC28" s="147">
        <v>0</v>
      </c>
      <c r="AD28" s="173">
        <v>0</v>
      </c>
      <c r="AE28" s="239"/>
      <c r="AF28" s="239"/>
      <c r="AG28" s="239"/>
      <c r="AH28" s="239"/>
      <c r="AI28" s="239"/>
      <c r="AJ28" s="239"/>
      <c r="AK28" s="239"/>
      <c r="AL28" s="239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514"/>
      <c r="BF28" s="514"/>
      <c r="BG28" s="508"/>
      <c r="BH28" s="508"/>
      <c r="BI28" s="508"/>
      <c r="BJ28" s="508"/>
    </row>
    <row r="29" spans="1:62" ht="30">
      <c r="A29" s="139">
        <v>10</v>
      </c>
      <c r="B29" s="171" t="s">
        <v>124</v>
      </c>
      <c r="C29" s="180">
        <f t="shared" si="2"/>
        <v>47</v>
      </c>
      <c r="D29" s="147">
        <f>K29+R29+Y29+AF29+AM29+AT29+BA29</f>
        <v>47</v>
      </c>
      <c r="E29" s="147">
        <f t="shared" si="0"/>
        <v>0</v>
      </c>
      <c r="F29" s="147">
        <f t="shared" si="0"/>
        <v>0</v>
      </c>
      <c r="G29" s="147">
        <f>N29+U29+AB29+AI29+AP29+AW29+BD29</f>
        <v>47</v>
      </c>
      <c r="H29" s="147">
        <f t="shared" si="0"/>
        <v>0</v>
      </c>
      <c r="I29" s="173">
        <f t="shared" si="0"/>
        <v>0</v>
      </c>
      <c r="J29" s="172">
        <f t="shared" si="3"/>
        <v>16</v>
      </c>
      <c r="K29" s="147">
        <f t="shared" si="8"/>
        <v>16</v>
      </c>
      <c r="L29" s="147">
        <v>0</v>
      </c>
      <c r="M29" s="147">
        <v>0</v>
      </c>
      <c r="N29" s="147">
        <v>16</v>
      </c>
      <c r="O29" s="147">
        <v>0</v>
      </c>
      <c r="P29" s="441">
        <v>0</v>
      </c>
      <c r="Q29" s="180">
        <f t="shared" si="4"/>
        <v>8</v>
      </c>
      <c r="R29" s="147">
        <f t="shared" si="5"/>
        <v>8</v>
      </c>
      <c r="S29" s="147">
        <v>0</v>
      </c>
      <c r="T29" s="147">
        <v>0</v>
      </c>
      <c r="U29" s="147">
        <v>8</v>
      </c>
      <c r="V29" s="147">
        <v>0</v>
      </c>
      <c r="W29" s="345">
        <v>0</v>
      </c>
      <c r="X29" s="180">
        <f t="shared" si="7"/>
        <v>23</v>
      </c>
      <c r="Y29" s="147">
        <f t="shared" si="6"/>
        <v>23</v>
      </c>
      <c r="Z29" s="147">
        <v>0</v>
      </c>
      <c r="AA29" s="147">
        <v>0</v>
      </c>
      <c r="AB29" s="147">
        <v>23</v>
      </c>
      <c r="AC29" s="147">
        <v>0</v>
      </c>
      <c r="AD29" s="173">
        <v>0</v>
      </c>
      <c r="AE29" s="239"/>
      <c r="AF29" s="239"/>
      <c r="AG29" s="239"/>
      <c r="AH29" s="239"/>
      <c r="AI29" s="239"/>
      <c r="AJ29" s="239"/>
      <c r="AK29" s="239"/>
      <c r="AL29" s="239"/>
      <c r="AM29" s="514"/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514"/>
      <c r="BG29" s="508"/>
      <c r="BH29" s="508"/>
      <c r="BI29" s="508"/>
      <c r="BJ29" s="508"/>
    </row>
    <row r="30" spans="1:62" ht="30">
      <c r="A30" s="139">
        <v>11</v>
      </c>
      <c r="B30" s="171" t="s">
        <v>262</v>
      </c>
      <c r="C30" s="180">
        <f t="shared" si="2"/>
        <v>86000</v>
      </c>
      <c r="D30" s="147">
        <f t="shared" si="0"/>
        <v>86000</v>
      </c>
      <c r="E30" s="147">
        <f t="shared" si="0"/>
        <v>0</v>
      </c>
      <c r="F30" s="147">
        <f t="shared" si="0"/>
        <v>0</v>
      </c>
      <c r="G30" s="147">
        <f t="shared" si="0"/>
        <v>86000</v>
      </c>
      <c r="H30" s="147">
        <f t="shared" si="0"/>
        <v>0</v>
      </c>
      <c r="I30" s="173">
        <f t="shared" si="0"/>
        <v>0</v>
      </c>
      <c r="J30" s="172">
        <f t="shared" si="3"/>
        <v>14000</v>
      </c>
      <c r="K30" s="147">
        <f t="shared" si="8"/>
        <v>14000</v>
      </c>
      <c r="L30" s="147">
        <v>0</v>
      </c>
      <c r="M30" s="147">
        <v>0</v>
      </c>
      <c r="N30" s="147">
        <v>14000</v>
      </c>
      <c r="O30" s="147">
        <v>0</v>
      </c>
      <c r="P30" s="441">
        <v>0</v>
      </c>
      <c r="Q30" s="180">
        <f t="shared" si="4"/>
        <v>7500</v>
      </c>
      <c r="R30" s="147">
        <f t="shared" si="5"/>
        <v>7500</v>
      </c>
      <c r="S30" s="533">
        <v>0</v>
      </c>
      <c r="T30" s="147">
        <v>0</v>
      </c>
      <c r="U30" s="147">
        <v>7500</v>
      </c>
      <c r="V30" s="147">
        <v>0</v>
      </c>
      <c r="W30" s="345">
        <v>0</v>
      </c>
      <c r="X30" s="180">
        <f t="shared" si="7"/>
        <v>64500</v>
      </c>
      <c r="Y30" s="147">
        <f t="shared" si="6"/>
        <v>64500</v>
      </c>
      <c r="Z30" s="147">
        <v>0</v>
      </c>
      <c r="AA30" s="147">
        <v>0</v>
      </c>
      <c r="AB30" s="147">
        <v>64500</v>
      </c>
      <c r="AC30" s="147">
        <v>0</v>
      </c>
      <c r="AD30" s="173">
        <v>0</v>
      </c>
      <c r="AE30" s="239"/>
      <c r="AF30" s="239"/>
      <c r="AG30" s="239"/>
      <c r="AH30" s="239"/>
      <c r="AI30" s="239"/>
      <c r="AJ30" s="239"/>
      <c r="AK30" s="239"/>
      <c r="AL30" s="239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08"/>
      <c r="BH30" s="508"/>
      <c r="BI30" s="508"/>
      <c r="BJ30" s="508"/>
    </row>
    <row r="31" spans="1:62" ht="30">
      <c r="A31" s="139">
        <v>12</v>
      </c>
      <c r="B31" s="370" t="s">
        <v>261</v>
      </c>
      <c r="C31" s="367">
        <f t="shared" si="2"/>
        <v>20000</v>
      </c>
      <c r="D31" s="362">
        <f t="shared" si="0"/>
        <v>20000</v>
      </c>
      <c r="E31" s="362">
        <f t="shared" si="0"/>
        <v>0</v>
      </c>
      <c r="F31" s="362">
        <f t="shared" si="0"/>
        <v>0</v>
      </c>
      <c r="G31" s="362">
        <f t="shared" si="0"/>
        <v>20000</v>
      </c>
      <c r="H31" s="362">
        <f t="shared" si="0"/>
        <v>0</v>
      </c>
      <c r="I31" s="347">
        <f t="shared" si="0"/>
        <v>0</v>
      </c>
      <c r="J31" s="366">
        <f t="shared" si="3"/>
        <v>7250</v>
      </c>
      <c r="K31" s="362">
        <f t="shared" si="8"/>
        <v>7250</v>
      </c>
      <c r="L31" s="362">
        <v>0</v>
      </c>
      <c r="M31" s="362">
        <v>0</v>
      </c>
      <c r="N31" s="362">
        <v>7250</v>
      </c>
      <c r="O31" s="362">
        <v>0</v>
      </c>
      <c r="P31" s="444">
        <v>0</v>
      </c>
      <c r="Q31" s="367">
        <f t="shared" si="4"/>
        <v>4250</v>
      </c>
      <c r="R31" s="362">
        <f t="shared" si="5"/>
        <v>4250</v>
      </c>
      <c r="S31" s="534">
        <v>0</v>
      </c>
      <c r="T31" s="362">
        <v>0</v>
      </c>
      <c r="U31" s="362">
        <v>4250</v>
      </c>
      <c r="V31" s="362">
        <v>0</v>
      </c>
      <c r="W31" s="372">
        <v>0</v>
      </c>
      <c r="X31" s="367">
        <f t="shared" si="7"/>
        <v>8500</v>
      </c>
      <c r="Y31" s="362">
        <f t="shared" si="6"/>
        <v>8500</v>
      </c>
      <c r="Z31" s="362">
        <v>0</v>
      </c>
      <c r="AA31" s="362">
        <v>0</v>
      </c>
      <c r="AB31" s="362">
        <v>8500</v>
      </c>
      <c r="AC31" s="362">
        <v>0</v>
      </c>
      <c r="AD31" s="347">
        <v>0</v>
      </c>
      <c r="AE31" s="239"/>
      <c r="AF31" s="239"/>
      <c r="AG31" s="239"/>
      <c r="AH31" s="239"/>
      <c r="AI31" s="239"/>
      <c r="AJ31" s="239"/>
      <c r="AK31" s="239"/>
      <c r="AL31" s="239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08"/>
      <c r="BH31" s="508"/>
      <c r="BI31" s="508"/>
      <c r="BJ31" s="508"/>
    </row>
    <row r="32" spans="1:62" ht="30.75" thickBot="1">
      <c r="A32" s="175">
        <v>13</v>
      </c>
      <c r="B32" s="369" t="s">
        <v>125</v>
      </c>
      <c r="C32" s="181">
        <f>J32+Q32+X32+AE32+AL32+AS32+AZ32</f>
        <v>5803</v>
      </c>
      <c r="D32" s="176">
        <f>K32+R32+Y32+AF32+AM32+AT32+BA32</f>
        <v>424</v>
      </c>
      <c r="E32" s="176">
        <f t="shared" si="0"/>
        <v>72</v>
      </c>
      <c r="F32" s="176">
        <f t="shared" si="0"/>
        <v>80</v>
      </c>
      <c r="G32" s="176">
        <f t="shared" si="0"/>
        <v>272</v>
      </c>
      <c r="H32" s="176">
        <f t="shared" si="0"/>
        <v>4927</v>
      </c>
      <c r="I32" s="177">
        <f t="shared" si="0"/>
        <v>452</v>
      </c>
      <c r="J32" s="351">
        <f>K32+O32+P32</f>
        <v>765</v>
      </c>
      <c r="K32" s="352">
        <f t="shared" si="8"/>
        <v>107</v>
      </c>
      <c r="L32" s="342">
        <v>2</v>
      </c>
      <c r="M32" s="342">
        <v>4</v>
      </c>
      <c r="N32" s="342">
        <v>101</v>
      </c>
      <c r="O32" s="342">
        <v>613</v>
      </c>
      <c r="P32" s="445">
        <v>45</v>
      </c>
      <c r="Q32" s="181">
        <f t="shared" si="4"/>
        <v>3433</v>
      </c>
      <c r="R32" s="176">
        <f t="shared" si="5"/>
        <v>203</v>
      </c>
      <c r="S32" s="342">
        <v>31</v>
      </c>
      <c r="T32" s="342">
        <v>30</v>
      </c>
      <c r="U32" s="342">
        <v>142</v>
      </c>
      <c r="V32" s="342">
        <v>2885</v>
      </c>
      <c r="W32" s="445">
        <v>345</v>
      </c>
      <c r="X32" s="181">
        <f t="shared" si="7"/>
        <v>1605</v>
      </c>
      <c r="Y32" s="176">
        <f>Z32+AA32+AB32</f>
        <v>114</v>
      </c>
      <c r="Z32" s="342">
        <v>39</v>
      </c>
      <c r="AA32" s="342">
        <v>46</v>
      </c>
      <c r="AB32" s="342">
        <v>29</v>
      </c>
      <c r="AC32" s="342">
        <v>1429</v>
      </c>
      <c r="AD32" s="535">
        <v>62</v>
      </c>
      <c r="AE32" s="239"/>
      <c r="AF32" s="239"/>
      <c r="AG32" s="509"/>
      <c r="AH32" s="509"/>
      <c r="AI32" s="509"/>
      <c r="AJ32" s="509"/>
      <c r="AK32" s="509"/>
      <c r="AL32" s="239"/>
      <c r="AM32" s="514"/>
      <c r="AN32" s="512"/>
      <c r="AO32" s="512"/>
      <c r="AP32" s="512"/>
      <c r="AQ32" s="512"/>
      <c r="AR32" s="512"/>
      <c r="AS32" s="514"/>
      <c r="AT32" s="514"/>
      <c r="AU32" s="512"/>
      <c r="AV32" s="512"/>
      <c r="AW32" s="512"/>
      <c r="AX32" s="512"/>
      <c r="AY32" s="512"/>
      <c r="AZ32" s="514"/>
      <c r="BA32" s="514"/>
      <c r="BB32" s="512"/>
      <c r="BC32" s="512"/>
      <c r="BD32" s="512"/>
      <c r="BE32" s="512"/>
      <c r="BF32" s="512"/>
      <c r="BG32" s="508"/>
      <c r="BH32" s="508"/>
      <c r="BI32" s="508"/>
      <c r="BJ32" s="508"/>
    </row>
    <row r="33" spans="1:62" ht="16.5" thickBot="1">
      <c r="A33" s="163"/>
      <c r="B33" s="136" t="s">
        <v>210</v>
      </c>
      <c r="C33" s="133"/>
      <c r="D33" s="133"/>
      <c r="E33" s="133"/>
      <c r="F33" s="133"/>
      <c r="G33" s="133"/>
      <c r="H33" s="133"/>
      <c r="I33" s="133"/>
      <c r="J33" s="343"/>
      <c r="K33" s="343"/>
      <c r="L33" s="183"/>
      <c r="M33" s="183"/>
      <c r="N33" s="183"/>
      <c r="O33" s="183"/>
      <c r="P33" s="164"/>
      <c r="Q33" s="164"/>
      <c r="R33" s="164"/>
      <c r="S33" s="184"/>
      <c r="T33" s="184"/>
      <c r="U33" s="184"/>
      <c r="V33" s="184"/>
      <c r="W33" s="184"/>
      <c r="X33" s="164"/>
      <c r="Y33" s="164"/>
      <c r="Z33" s="184"/>
      <c r="AA33" s="184"/>
      <c r="AB33" s="184"/>
      <c r="AC33" s="184"/>
      <c r="AD33" s="550"/>
      <c r="AE33" s="509"/>
      <c r="AF33" s="510"/>
      <c r="AG33" s="509"/>
      <c r="AH33" s="509"/>
      <c r="AI33" s="509"/>
      <c r="AJ33" s="509"/>
      <c r="AK33" s="509"/>
      <c r="AL33" s="509"/>
      <c r="AM33" s="511"/>
      <c r="AN33" s="512"/>
      <c r="AO33" s="512"/>
      <c r="AP33" s="512"/>
      <c r="AQ33" s="512"/>
      <c r="AR33" s="512"/>
      <c r="AS33" s="513"/>
      <c r="AT33" s="511"/>
      <c r="AU33" s="512"/>
      <c r="AV33" s="512"/>
      <c r="AW33" s="512"/>
      <c r="AX33" s="512"/>
      <c r="AY33" s="512"/>
      <c r="AZ33" s="513"/>
      <c r="BA33" s="511"/>
      <c r="BB33" s="512"/>
      <c r="BC33" s="512"/>
      <c r="BD33" s="512"/>
      <c r="BE33" s="512"/>
      <c r="BF33" s="512"/>
      <c r="BG33" s="508"/>
      <c r="BH33" s="508"/>
      <c r="BI33" s="508"/>
      <c r="BJ33" s="508"/>
    </row>
    <row r="34" spans="1:62" ht="15">
      <c r="A34" s="137">
        <v>14</v>
      </c>
      <c r="B34" s="346" t="s">
        <v>126</v>
      </c>
      <c r="C34" s="178">
        <f aca="true" t="shared" si="9" ref="C34:I82">J34+Q34+X34+AE34+AL34+AS34+AZ34</f>
        <v>267</v>
      </c>
      <c r="D34" s="150">
        <f>K34+R34+Y34+AF34+AM34+AT34+BA34</f>
        <v>204</v>
      </c>
      <c r="E34" s="150">
        <f t="shared" si="0"/>
        <v>9</v>
      </c>
      <c r="F34" s="150">
        <f t="shared" si="0"/>
        <v>22</v>
      </c>
      <c r="G34" s="150">
        <f t="shared" si="0"/>
        <v>173</v>
      </c>
      <c r="H34" s="150">
        <f t="shared" si="0"/>
        <v>50</v>
      </c>
      <c r="I34" s="179">
        <f t="shared" si="0"/>
        <v>13</v>
      </c>
      <c r="J34" s="353">
        <f>K34+O34+P34</f>
        <v>91</v>
      </c>
      <c r="K34" s="216">
        <f aca="true" t="shared" si="10" ref="K34:K49">L34+M34+N34</f>
        <v>78</v>
      </c>
      <c r="L34" s="150">
        <v>1</v>
      </c>
      <c r="M34" s="150">
        <v>1</v>
      </c>
      <c r="N34" s="150">
        <v>76</v>
      </c>
      <c r="O34" s="150">
        <v>12</v>
      </c>
      <c r="P34" s="179">
        <v>1</v>
      </c>
      <c r="Q34" s="386">
        <f>R34+V34+W34</f>
        <v>92</v>
      </c>
      <c r="R34" s="354">
        <f>S34+T34+U34</f>
        <v>71</v>
      </c>
      <c r="S34" s="150">
        <v>7</v>
      </c>
      <c r="T34" s="150">
        <v>16</v>
      </c>
      <c r="U34" s="150">
        <v>48</v>
      </c>
      <c r="V34" s="150">
        <v>14</v>
      </c>
      <c r="W34" s="360">
        <v>7</v>
      </c>
      <c r="X34" s="353">
        <f>Y34+AC34+AD34</f>
        <v>84</v>
      </c>
      <c r="Y34" s="354">
        <f>Z34+AA34+AB34</f>
        <v>55</v>
      </c>
      <c r="Z34" s="150">
        <v>1</v>
      </c>
      <c r="AA34" s="150">
        <v>5</v>
      </c>
      <c r="AB34" s="150">
        <v>49</v>
      </c>
      <c r="AC34" s="150">
        <v>24</v>
      </c>
      <c r="AD34" s="179">
        <v>5</v>
      </c>
      <c r="AE34" s="239"/>
      <c r="AF34" s="239"/>
      <c r="AG34" s="239"/>
      <c r="AH34" s="239"/>
      <c r="AI34" s="239"/>
      <c r="AJ34" s="239"/>
      <c r="AK34" s="239"/>
      <c r="AL34" s="239"/>
      <c r="AM34" s="514"/>
      <c r="AN34" s="514"/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4"/>
      <c r="BB34" s="514"/>
      <c r="BC34" s="514"/>
      <c r="BD34" s="514"/>
      <c r="BE34" s="514"/>
      <c r="BF34" s="514"/>
      <c r="BG34" s="508"/>
      <c r="BH34" s="508"/>
      <c r="BI34" s="508"/>
      <c r="BJ34" s="508"/>
    </row>
    <row r="35" spans="1:62" ht="15">
      <c r="A35" s="139">
        <v>15</v>
      </c>
      <c r="B35" s="171" t="s">
        <v>127</v>
      </c>
      <c r="C35" s="180">
        <f t="shared" si="9"/>
        <v>0</v>
      </c>
      <c r="D35" s="147">
        <f t="shared" si="0"/>
        <v>0</v>
      </c>
      <c r="E35" s="147">
        <f t="shared" si="0"/>
        <v>0</v>
      </c>
      <c r="F35" s="147">
        <f t="shared" si="0"/>
        <v>0</v>
      </c>
      <c r="G35" s="147">
        <f t="shared" si="0"/>
        <v>0</v>
      </c>
      <c r="H35" s="147">
        <f t="shared" si="0"/>
        <v>0</v>
      </c>
      <c r="I35" s="173">
        <f t="shared" si="0"/>
        <v>0</v>
      </c>
      <c r="J35" s="180">
        <f aca="true" t="shared" si="11" ref="J35:J49">K35+O35+P35</f>
        <v>0</v>
      </c>
      <c r="K35" s="188">
        <f t="shared" si="10"/>
        <v>0</v>
      </c>
      <c r="L35" s="147">
        <v>0</v>
      </c>
      <c r="M35" s="147">
        <v>0</v>
      </c>
      <c r="N35" s="147">
        <v>0</v>
      </c>
      <c r="O35" s="147">
        <v>0</v>
      </c>
      <c r="P35" s="446">
        <v>0</v>
      </c>
      <c r="Q35" s="172">
        <f aca="true" t="shared" si="12" ref="Q35:Q49">R35+V35+W35</f>
        <v>0</v>
      </c>
      <c r="R35" s="147">
        <f aca="true" t="shared" si="13" ref="R35:R49">S35+T35+U35</f>
        <v>0</v>
      </c>
      <c r="S35" s="147">
        <v>0</v>
      </c>
      <c r="T35" s="147">
        <v>0</v>
      </c>
      <c r="U35" s="147">
        <v>0</v>
      </c>
      <c r="V35" s="147">
        <v>0</v>
      </c>
      <c r="W35" s="345">
        <v>0</v>
      </c>
      <c r="X35" s="180">
        <f aca="true" t="shared" si="14" ref="X35:X49">Y35+AC35+AD35</f>
        <v>0</v>
      </c>
      <c r="Y35" s="147">
        <f aca="true" t="shared" si="15" ref="Y35:Y49">Z35+AA35+AB35</f>
        <v>0</v>
      </c>
      <c r="Z35" s="147">
        <v>0</v>
      </c>
      <c r="AA35" s="147">
        <v>0</v>
      </c>
      <c r="AB35" s="147">
        <v>0</v>
      </c>
      <c r="AC35" s="147">
        <v>0</v>
      </c>
      <c r="AD35" s="173">
        <v>0</v>
      </c>
      <c r="AE35" s="239"/>
      <c r="AF35" s="239"/>
      <c r="AG35" s="239"/>
      <c r="AH35" s="239"/>
      <c r="AI35" s="239"/>
      <c r="AJ35" s="239"/>
      <c r="AK35" s="239"/>
      <c r="AL35" s="239"/>
      <c r="AM35" s="514"/>
      <c r="AN35" s="514"/>
      <c r="AO35" s="514"/>
      <c r="AP35" s="514"/>
      <c r="AQ35" s="514"/>
      <c r="AR35" s="514"/>
      <c r="AS35" s="514"/>
      <c r="AT35" s="514"/>
      <c r="AU35" s="514"/>
      <c r="AV35" s="514"/>
      <c r="AW35" s="514"/>
      <c r="AX35" s="514"/>
      <c r="AY35" s="514"/>
      <c r="AZ35" s="514"/>
      <c r="BA35" s="514"/>
      <c r="BB35" s="514"/>
      <c r="BC35" s="514"/>
      <c r="BD35" s="514"/>
      <c r="BE35" s="514"/>
      <c r="BF35" s="514"/>
      <c r="BG35" s="508"/>
      <c r="BH35" s="508"/>
      <c r="BI35" s="508"/>
      <c r="BJ35" s="508"/>
    </row>
    <row r="36" spans="1:62" ht="15">
      <c r="A36" s="139">
        <v>16</v>
      </c>
      <c r="B36" s="171" t="s">
        <v>128</v>
      </c>
      <c r="C36" s="180">
        <f t="shared" si="9"/>
        <v>235</v>
      </c>
      <c r="D36" s="147">
        <f t="shared" si="0"/>
        <v>59</v>
      </c>
      <c r="E36" s="147">
        <f t="shared" si="0"/>
        <v>5</v>
      </c>
      <c r="F36" s="147">
        <f t="shared" si="0"/>
        <v>13</v>
      </c>
      <c r="G36" s="147">
        <f t="shared" si="0"/>
        <v>41</v>
      </c>
      <c r="H36" s="147">
        <f t="shared" si="0"/>
        <v>129</v>
      </c>
      <c r="I36" s="173">
        <f t="shared" si="0"/>
        <v>47</v>
      </c>
      <c r="J36" s="180">
        <f t="shared" si="11"/>
        <v>31</v>
      </c>
      <c r="K36" s="188">
        <f t="shared" si="10"/>
        <v>17</v>
      </c>
      <c r="L36" s="147">
        <v>1</v>
      </c>
      <c r="M36" s="147">
        <v>0</v>
      </c>
      <c r="N36" s="147">
        <v>16</v>
      </c>
      <c r="O36" s="147">
        <v>14</v>
      </c>
      <c r="P36" s="446">
        <v>0</v>
      </c>
      <c r="Q36" s="172">
        <f t="shared" si="12"/>
        <v>72</v>
      </c>
      <c r="R36" s="147">
        <f t="shared" si="13"/>
        <v>18</v>
      </c>
      <c r="S36" s="147">
        <v>4</v>
      </c>
      <c r="T36" s="147">
        <v>2</v>
      </c>
      <c r="U36" s="147">
        <v>12</v>
      </c>
      <c r="V36" s="147">
        <v>8</v>
      </c>
      <c r="W36" s="345">
        <v>46</v>
      </c>
      <c r="X36" s="180">
        <f t="shared" si="14"/>
        <v>132</v>
      </c>
      <c r="Y36" s="147">
        <f t="shared" si="15"/>
        <v>24</v>
      </c>
      <c r="Z36" s="147">
        <v>0</v>
      </c>
      <c r="AA36" s="147">
        <v>11</v>
      </c>
      <c r="AB36" s="147">
        <v>13</v>
      </c>
      <c r="AC36" s="147">
        <v>107</v>
      </c>
      <c r="AD36" s="173">
        <v>1</v>
      </c>
      <c r="AE36" s="239"/>
      <c r="AF36" s="239"/>
      <c r="AG36" s="239"/>
      <c r="AH36" s="239"/>
      <c r="AI36" s="239"/>
      <c r="AJ36" s="239"/>
      <c r="AK36" s="239"/>
      <c r="AL36" s="239"/>
      <c r="AM36" s="514"/>
      <c r="AN36" s="514"/>
      <c r="AO36" s="514"/>
      <c r="AP36" s="514"/>
      <c r="AQ36" s="514"/>
      <c r="AR36" s="514"/>
      <c r="AS36" s="514"/>
      <c r="AT36" s="514"/>
      <c r="AU36" s="514"/>
      <c r="AV36" s="514"/>
      <c r="AW36" s="514"/>
      <c r="AX36" s="514"/>
      <c r="AY36" s="514"/>
      <c r="AZ36" s="514"/>
      <c r="BA36" s="514"/>
      <c r="BB36" s="514"/>
      <c r="BC36" s="514"/>
      <c r="BD36" s="514"/>
      <c r="BE36" s="514"/>
      <c r="BF36" s="514"/>
      <c r="BG36" s="508"/>
      <c r="BH36" s="508"/>
      <c r="BI36" s="508"/>
      <c r="BJ36" s="508"/>
    </row>
    <row r="37" spans="1:62" ht="30">
      <c r="A37" s="139">
        <v>17</v>
      </c>
      <c r="B37" s="171" t="s">
        <v>263</v>
      </c>
      <c r="C37" s="180">
        <f t="shared" si="9"/>
        <v>338900</v>
      </c>
      <c r="D37" s="147">
        <f t="shared" si="0"/>
        <v>115100</v>
      </c>
      <c r="E37" s="147">
        <f t="shared" si="0"/>
        <v>6800</v>
      </c>
      <c r="F37" s="147">
        <f t="shared" si="0"/>
        <v>35500</v>
      </c>
      <c r="G37" s="147">
        <f t="shared" si="0"/>
        <v>72800</v>
      </c>
      <c r="H37" s="147">
        <f t="shared" si="0"/>
        <v>170600</v>
      </c>
      <c r="I37" s="173">
        <f t="shared" si="0"/>
        <v>53200</v>
      </c>
      <c r="J37" s="180">
        <f t="shared" si="11"/>
        <v>18800</v>
      </c>
      <c r="K37" s="188">
        <f t="shared" si="10"/>
        <v>14500</v>
      </c>
      <c r="L37" s="147">
        <v>2000</v>
      </c>
      <c r="M37" s="147">
        <v>0</v>
      </c>
      <c r="N37" s="147">
        <v>12500</v>
      </c>
      <c r="O37" s="147">
        <v>4300</v>
      </c>
      <c r="P37" s="173">
        <v>0</v>
      </c>
      <c r="Q37" s="172">
        <f t="shared" si="12"/>
        <v>98900</v>
      </c>
      <c r="R37" s="147">
        <f>S37+T37+U37</f>
        <v>40600</v>
      </c>
      <c r="S37" s="147">
        <v>4800</v>
      </c>
      <c r="T37" s="147">
        <v>1500</v>
      </c>
      <c r="U37" s="147">
        <v>34300</v>
      </c>
      <c r="V37" s="147">
        <v>6100</v>
      </c>
      <c r="W37" s="345">
        <v>52200</v>
      </c>
      <c r="X37" s="180">
        <f t="shared" si="14"/>
        <v>221200</v>
      </c>
      <c r="Y37" s="147">
        <f t="shared" si="15"/>
        <v>60000</v>
      </c>
      <c r="Z37" s="147">
        <v>0</v>
      </c>
      <c r="AA37" s="147">
        <v>34000</v>
      </c>
      <c r="AB37" s="147">
        <v>26000</v>
      </c>
      <c r="AC37" s="147">
        <v>160200</v>
      </c>
      <c r="AD37" s="173">
        <v>1000</v>
      </c>
      <c r="AE37" s="239"/>
      <c r="AF37" s="239"/>
      <c r="AG37" s="239"/>
      <c r="AH37" s="239"/>
      <c r="AI37" s="239"/>
      <c r="AJ37" s="239"/>
      <c r="AK37" s="239"/>
      <c r="AL37" s="239"/>
      <c r="AM37" s="514"/>
      <c r="AN37" s="514"/>
      <c r="AO37" s="514"/>
      <c r="AP37" s="514"/>
      <c r="AQ37" s="514"/>
      <c r="AR37" s="514"/>
      <c r="AS37" s="514"/>
      <c r="AT37" s="514"/>
      <c r="AU37" s="514"/>
      <c r="AV37" s="514"/>
      <c r="AW37" s="514"/>
      <c r="AX37" s="514"/>
      <c r="AY37" s="514"/>
      <c r="AZ37" s="514"/>
      <c r="BA37" s="514"/>
      <c r="BB37" s="514"/>
      <c r="BC37" s="514"/>
      <c r="BD37" s="514"/>
      <c r="BE37" s="514"/>
      <c r="BF37" s="514"/>
      <c r="BG37" s="508"/>
      <c r="BH37" s="508"/>
      <c r="BI37" s="508"/>
      <c r="BJ37" s="508"/>
    </row>
    <row r="38" spans="1:62" ht="30">
      <c r="A38" s="139">
        <v>18</v>
      </c>
      <c r="B38" s="171" t="s">
        <v>264</v>
      </c>
      <c r="C38" s="180">
        <f>J38+Q38+X38+AE38+AL38+AS38+AZ38</f>
        <v>83450</v>
      </c>
      <c r="D38" s="147">
        <f t="shared" si="0"/>
        <v>32650</v>
      </c>
      <c r="E38" s="147">
        <f t="shared" si="0"/>
        <v>4000</v>
      </c>
      <c r="F38" s="147">
        <f t="shared" si="0"/>
        <v>3950</v>
      </c>
      <c r="G38" s="147">
        <f t="shared" si="0"/>
        <v>24700</v>
      </c>
      <c r="H38" s="147">
        <f t="shared" si="0"/>
        <v>49800</v>
      </c>
      <c r="I38" s="173">
        <f t="shared" si="0"/>
        <v>1000</v>
      </c>
      <c r="J38" s="180">
        <f t="shared" si="11"/>
        <v>8700</v>
      </c>
      <c r="K38" s="188">
        <f t="shared" si="10"/>
        <v>8700</v>
      </c>
      <c r="L38" s="147">
        <v>2000</v>
      </c>
      <c r="M38" s="147">
        <v>0</v>
      </c>
      <c r="N38" s="147">
        <v>6700</v>
      </c>
      <c r="O38" s="147">
        <v>0</v>
      </c>
      <c r="P38" s="173">
        <v>0</v>
      </c>
      <c r="Q38" s="172">
        <f t="shared" si="12"/>
        <v>20000</v>
      </c>
      <c r="R38" s="147">
        <f t="shared" si="13"/>
        <v>17000</v>
      </c>
      <c r="S38" s="147">
        <v>2000</v>
      </c>
      <c r="T38" s="147">
        <v>500</v>
      </c>
      <c r="U38" s="147">
        <v>14500</v>
      </c>
      <c r="V38" s="147">
        <v>3000</v>
      </c>
      <c r="W38" s="345">
        <v>0</v>
      </c>
      <c r="X38" s="180">
        <f t="shared" si="14"/>
        <v>54750</v>
      </c>
      <c r="Y38" s="147">
        <f t="shared" si="15"/>
        <v>6950</v>
      </c>
      <c r="Z38" s="345">
        <v>0</v>
      </c>
      <c r="AA38" s="147">
        <v>3450</v>
      </c>
      <c r="AB38" s="147">
        <v>3500</v>
      </c>
      <c r="AC38" s="147">
        <v>46800</v>
      </c>
      <c r="AD38" s="173">
        <v>1000</v>
      </c>
      <c r="AE38" s="239"/>
      <c r="AF38" s="239"/>
      <c r="AG38" s="239"/>
      <c r="AH38" s="239"/>
      <c r="AI38" s="239"/>
      <c r="AJ38" s="239"/>
      <c r="AK38" s="239"/>
      <c r="AL38" s="239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14"/>
      <c r="BD38" s="514"/>
      <c r="BE38" s="514"/>
      <c r="BF38" s="514"/>
      <c r="BG38" s="508"/>
      <c r="BH38" s="508"/>
      <c r="BI38" s="508"/>
      <c r="BJ38" s="508"/>
    </row>
    <row r="39" spans="1:62" s="127" customFormat="1" ht="15" customHeight="1">
      <c r="A39" s="139">
        <v>19</v>
      </c>
      <c r="B39" s="171" t="s">
        <v>129</v>
      </c>
      <c r="C39" s="227">
        <f t="shared" si="9"/>
        <v>7127.166</v>
      </c>
      <c r="D39" s="238">
        <f t="shared" si="9"/>
        <v>2754.166</v>
      </c>
      <c r="E39" s="188">
        <f t="shared" si="9"/>
        <v>556.8109999999999</v>
      </c>
      <c r="F39" s="188">
        <f t="shared" si="9"/>
        <v>421.61</v>
      </c>
      <c r="G39" s="188">
        <f>N39+U39+AB39+AI39+AP39+AW39+BD39</f>
        <v>1775.745</v>
      </c>
      <c r="H39" s="147">
        <f t="shared" si="9"/>
        <v>3926</v>
      </c>
      <c r="I39" s="447">
        <f>P39+W39+AD39+AK39+AR39+AY39+BF39</f>
        <v>447</v>
      </c>
      <c r="J39" s="227">
        <f t="shared" si="11"/>
        <v>880.166</v>
      </c>
      <c r="K39" s="238">
        <f t="shared" si="10"/>
        <v>517.166</v>
      </c>
      <c r="L39" s="238">
        <f>L40+L41+L42+L43+L44</f>
        <v>13.811</v>
      </c>
      <c r="M39" s="355">
        <f>M40+M41+M42+M43+M44</f>
        <v>8.61</v>
      </c>
      <c r="N39" s="539">
        <f>N40+N41+N42+N43+N44</f>
        <v>494.745</v>
      </c>
      <c r="O39" s="355">
        <f>O40+O41+O42+O43</f>
        <v>327</v>
      </c>
      <c r="P39" s="447">
        <f>P40+P41+P42+P43+P44</f>
        <v>36</v>
      </c>
      <c r="Q39" s="172">
        <f t="shared" si="12"/>
        <v>2698</v>
      </c>
      <c r="R39" s="355">
        <f t="shared" si="13"/>
        <v>1656</v>
      </c>
      <c r="S39" s="188">
        <f>S40+S41+S42+S43+S44</f>
        <v>458</v>
      </c>
      <c r="T39" s="188">
        <f>T40+T41+T42+T43+T44</f>
        <v>145</v>
      </c>
      <c r="U39" s="188">
        <f>U40+U41+U42+U43+U44</f>
        <v>1053</v>
      </c>
      <c r="V39" s="355">
        <f>V40+V41+V42+V43</f>
        <v>902</v>
      </c>
      <c r="W39" s="345">
        <f>W40+W41+W42+W43+W44</f>
        <v>140</v>
      </c>
      <c r="X39" s="227">
        <f t="shared" si="14"/>
        <v>3549</v>
      </c>
      <c r="Y39" s="147">
        <f t="shared" si="15"/>
        <v>581</v>
      </c>
      <c r="Z39" s="345">
        <f>Z40+Z41+Z42+Z43+Z44</f>
        <v>85</v>
      </c>
      <c r="AA39" s="345">
        <f>AA40+AA41+AA42+AA43+AA44</f>
        <v>268</v>
      </c>
      <c r="AB39" s="147">
        <f>AB40+AB41+AB42+AB43+AB44</f>
        <v>228</v>
      </c>
      <c r="AC39" s="355">
        <f>AC40+AC41+AC42+AC43+AC44</f>
        <v>2697</v>
      </c>
      <c r="AD39" s="218">
        <f>AD40+AD41+AD42+AD43+AD44</f>
        <v>271</v>
      </c>
      <c r="AE39" s="133"/>
      <c r="AF39" s="133"/>
      <c r="AG39" s="133"/>
      <c r="AH39" s="133"/>
      <c r="AI39" s="133"/>
      <c r="AJ39" s="133"/>
      <c r="AK39" s="133"/>
      <c r="AL39" s="133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28"/>
      <c r="BH39" s="128"/>
      <c r="BI39" s="128"/>
      <c r="BJ39" s="128"/>
    </row>
    <row r="40" spans="1:62" ht="15">
      <c r="A40" s="139">
        <v>20</v>
      </c>
      <c r="B40" s="171" t="s">
        <v>130</v>
      </c>
      <c r="C40" s="227">
        <f t="shared" si="9"/>
        <v>4370.245</v>
      </c>
      <c r="D40" s="188">
        <f t="shared" si="9"/>
        <v>2506.245</v>
      </c>
      <c r="E40" s="188">
        <f t="shared" si="9"/>
        <v>503.4</v>
      </c>
      <c r="F40" s="188">
        <f t="shared" si="9"/>
        <v>378.58000000000004</v>
      </c>
      <c r="G40" s="188">
        <f t="shared" si="9"/>
        <v>1624.2649999999999</v>
      </c>
      <c r="H40" s="147">
        <f t="shared" si="9"/>
        <v>1627</v>
      </c>
      <c r="I40" s="173">
        <f t="shared" si="9"/>
        <v>237</v>
      </c>
      <c r="J40" s="227">
        <f t="shared" si="11"/>
        <v>712.245</v>
      </c>
      <c r="K40" s="238">
        <f t="shared" si="10"/>
        <v>493.245</v>
      </c>
      <c r="L40" s="238">
        <v>11.4</v>
      </c>
      <c r="M40" s="238">
        <v>7.58</v>
      </c>
      <c r="N40" s="539">
        <v>474.265</v>
      </c>
      <c r="O40" s="355">
        <v>216</v>
      </c>
      <c r="P40" s="447">
        <v>3</v>
      </c>
      <c r="Q40" s="172">
        <f t="shared" si="12"/>
        <v>2154</v>
      </c>
      <c r="R40" s="147">
        <f t="shared" si="13"/>
        <v>1574</v>
      </c>
      <c r="S40" s="147">
        <v>454</v>
      </c>
      <c r="T40" s="147">
        <v>130</v>
      </c>
      <c r="U40" s="147">
        <v>990</v>
      </c>
      <c r="V40" s="147">
        <v>523</v>
      </c>
      <c r="W40" s="345">
        <v>57</v>
      </c>
      <c r="X40" s="180">
        <f t="shared" si="14"/>
        <v>1504</v>
      </c>
      <c r="Y40" s="147">
        <f t="shared" si="15"/>
        <v>439</v>
      </c>
      <c r="Z40" s="147">
        <v>38</v>
      </c>
      <c r="AA40" s="147">
        <v>241</v>
      </c>
      <c r="AB40" s="147">
        <v>160</v>
      </c>
      <c r="AC40" s="147">
        <v>888</v>
      </c>
      <c r="AD40" s="173">
        <v>177</v>
      </c>
      <c r="AE40" s="239"/>
      <c r="AF40" s="239"/>
      <c r="AG40" s="239"/>
      <c r="AH40" s="239"/>
      <c r="AI40" s="239"/>
      <c r="AJ40" s="239"/>
      <c r="AK40" s="239"/>
      <c r="AL40" s="239"/>
      <c r="AM40" s="514"/>
      <c r="AN40" s="514"/>
      <c r="AO40" s="514"/>
      <c r="AP40" s="514"/>
      <c r="AQ40" s="514"/>
      <c r="AR40" s="514"/>
      <c r="AS40" s="514"/>
      <c r="AT40" s="514"/>
      <c r="AU40" s="514"/>
      <c r="AV40" s="514"/>
      <c r="AW40" s="514"/>
      <c r="AX40" s="514"/>
      <c r="AY40" s="514"/>
      <c r="AZ40" s="514"/>
      <c r="BA40" s="514"/>
      <c r="BB40" s="514"/>
      <c r="BC40" s="514"/>
      <c r="BD40" s="514"/>
      <c r="BE40" s="514"/>
      <c r="BF40" s="514"/>
      <c r="BG40" s="508"/>
      <c r="BH40" s="508"/>
      <c r="BI40" s="508"/>
      <c r="BJ40" s="508"/>
    </row>
    <row r="41" spans="1:62" ht="15">
      <c r="A41" s="139">
        <v>21</v>
      </c>
      <c r="B41" s="171" t="s">
        <v>131</v>
      </c>
      <c r="C41" s="227">
        <f t="shared" si="9"/>
        <v>368.33799999999997</v>
      </c>
      <c r="D41" s="188">
        <f t="shared" si="9"/>
        <v>124.338</v>
      </c>
      <c r="E41" s="188">
        <f t="shared" si="9"/>
        <v>5.411</v>
      </c>
      <c r="F41" s="188">
        <f t="shared" si="9"/>
        <v>31</v>
      </c>
      <c r="G41" s="188">
        <f t="shared" si="9"/>
        <v>87.92699999999999</v>
      </c>
      <c r="H41" s="147">
        <f t="shared" si="9"/>
        <v>204</v>
      </c>
      <c r="I41" s="218">
        <f t="shared" si="9"/>
        <v>40</v>
      </c>
      <c r="J41" s="227">
        <f t="shared" si="11"/>
        <v>22.338</v>
      </c>
      <c r="K41" s="238">
        <f t="shared" si="10"/>
        <v>9.338</v>
      </c>
      <c r="L41" s="539">
        <v>2.411</v>
      </c>
      <c r="M41" s="188">
        <v>0</v>
      </c>
      <c r="N41" s="539">
        <v>6.927</v>
      </c>
      <c r="O41" s="355">
        <v>13</v>
      </c>
      <c r="P41" s="448">
        <v>0</v>
      </c>
      <c r="Q41" s="172">
        <f t="shared" si="12"/>
        <v>63</v>
      </c>
      <c r="R41" s="147">
        <f t="shared" si="13"/>
        <v>20</v>
      </c>
      <c r="S41" s="147">
        <v>3</v>
      </c>
      <c r="T41" s="147">
        <v>4</v>
      </c>
      <c r="U41" s="147">
        <v>13</v>
      </c>
      <c r="V41" s="147">
        <v>6</v>
      </c>
      <c r="W41" s="345">
        <v>37</v>
      </c>
      <c r="X41" s="180">
        <f t="shared" si="14"/>
        <v>283</v>
      </c>
      <c r="Y41" s="147">
        <f t="shared" si="15"/>
        <v>95</v>
      </c>
      <c r="Z41" s="147">
        <v>0</v>
      </c>
      <c r="AA41" s="147">
        <v>27</v>
      </c>
      <c r="AB41" s="188">
        <v>68</v>
      </c>
      <c r="AC41" s="147">
        <v>185</v>
      </c>
      <c r="AD41" s="173">
        <v>3</v>
      </c>
      <c r="AE41" s="239"/>
      <c r="AF41" s="239"/>
      <c r="AG41" s="239"/>
      <c r="AH41" s="239"/>
      <c r="AI41" s="239"/>
      <c r="AJ41" s="239"/>
      <c r="AK41" s="239"/>
      <c r="AL41" s="239"/>
      <c r="AM41" s="514"/>
      <c r="AN41" s="514"/>
      <c r="AO41" s="514"/>
      <c r="AP41" s="514"/>
      <c r="AQ41" s="514"/>
      <c r="AR41" s="514"/>
      <c r="AS41" s="514"/>
      <c r="AT41" s="514"/>
      <c r="AU41" s="514"/>
      <c r="AV41" s="514"/>
      <c r="AW41" s="514"/>
      <c r="AX41" s="514"/>
      <c r="AY41" s="514"/>
      <c r="AZ41" s="514"/>
      <c r="BA41" s="514"/>
      <c r="BB41" s="514"/>
      <c r="BC41" s="514"/>
      <c r="BD41" s="514"/>
      <c r="BE41" s="514"/>
      <c r="BF41" s="514"/>
      <c r="BG41" s="508"/>
      <c r="BH41" s="508"/>
      <c r="BI41" s="508"/>
      <c r="BJ41" s="508"/>
    </row>
    <row r="42" spans="1:62" ht="15">
      <c r="A42" s="139">
        <v>22</v>
      </c>
      <c r="B42" s="171" t="s">
        <v>132</v>
      </c>
      <c r="C42" s="227">
        <f t="shared" si="9"/>
        <v>172</v>
      </c>
      <c r="D42" s="188">
        <f t="shared" si="9"/>
        <v>0</v>
      </c>
      <c r="E42" s="188">
        <f t="shared" si="9"/>
        <v>0</v>
      </c>
      <c r="F42" s="188">
        <f t="shared" si="9"/>
        <v>0</v>
      </c>
      <c r="G42" s="188">
        <f t="shared" si="9"/>
        <v>0</v>
      </c>
      <c r="H42" s="147">
        <f t="shared" si="9"/>
        <v>172</v>
      </c>
      <c r="I42" s="173">
        <f t="shared" si="9"/>
        <v>0</v>
      </c>
      <c r="J42" s="227">
        <f t="shared" si="11"/>
        <v>0</v>
      </c>
      <c r="K42" s="188">
        <f>L42+M42+N42</f>
        <v>0</v>
      </c>
      <c r="L42" s="188">
        <v>0</v>
      </c>
      <c r="M42" s="188">
        <v>0</v>
      </c>
      <c r="N42" s="188">
        <v>0</v>
      </c>
      <c r="O42" s="355">
        <v>0</v>
      </c>
      <c r="P42" s="448">
        <v>0</v>
      </c>
      <c r="Q42" s="172">
        <f t="shared" si="12"/>
        <v>71</v>
      </c>
      <c r="R42" s="147">
        <f t="shared" si="13"/>
        <v>0</v>
      </c>
      <c r="S42" s="147">
        <v>0</v>
      </c>
      <c r="T42" s="147">
        <v>0</v>
      </c>
      <c r="U42" s="147">
        <v>0</v>
      </c>
      <c r="V42" s="147">
        <v>71</v>
      </c>
      <c r="W42" s="345">
        <v>0</v>
      </c>
      <c r="X42" s="180">
        <f t="shared" si="14"/>
        <v>101</v>
      </c>
      <c r="Y42" s="147">
        <f t="shared" si="15"/>
        <v>0</v>
      </c>
      <c r="Z42" s="147">
        <v>0</v>
      </c>
      <c r="AA42" s="147">
        <v>0</v>
      </c>
      <c r="AB42" s="147">
        <v>0</v>
      </c>
      <c r="AC42" s="147">
        <v>101</v>
      </c>
      <c r="AD42" s="173">
        <v>0</v>
      </c>
      <c r="AE42" s="239"/>
      <c r="AF42" s="239"/>
      <c r="AG42" s="239"/>
      <c r="AH42" s="239"/>
      <c r="AI42" s="239"/>
      <c r="AJ42" s="239"/>
      <c r="AK42" s="239"/>
      <c r="AL42" s="239"/>
      <c r="AM42" s="514"/>
      <c r="AN42" s="514"/>
      <c r="AO42" s="514"/>
      <c r="AP42" s="514"/>
      <c r="AQ42" s="514"/>
      <c r="AR42" s="514"/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4"/>
      <c r="BE42" s="514"/>
      <c r="BF42" s="514"/>
      <c r="BG42" s="508"/>
      <c r="BH42" s="508"/>
      <c r="BI42" s="508"/>
      <c r="BJ42" s="508"/>
    </row>
    <row r="43" spans="1:62" ht="15">
      <c r="A43" s="139">
        <v>23</v>
      </c>
      <c r="B43" s="171" t="s">
        <v>133</v>
      </c>
      <c r="C43" s="227">
        <f t="shared" si="9"/>
        <v>2197.583</v>
      </c>
      <c r="D43" s="188">
        <f t="shared" si="9"/>
        <v>123.583</v>
      </c>
      <c r="E43" s="188">
        <f t="shared" si="9"/>
        <v>48</v>
      </c>
      <c r="F43" s="188">
        <f t="shared" si="9"/>
        <v>12.03</v>
      </c>
      <c r="G43" s="188">
        <f t="shared" si="9"/>
        <v>63.553</v>
      </c>
      <c r="H43" s="147">
        <f t="shared" si="9"/>
        <v>1904</v>
      </c>
      <c r="I43" s="173">
        <f t="shared" si="9"/>
        <v>170</v>
      </c>
      <c r="J43" s="227">
        <f t="shared" si="11"/>
        <v>145.583</v>
      </c>
      <c r="K43" s="238">
        <f t="shared" si="10"/>
        <v>14.583</v>
      </c>
      <c r="L43" s="188">
        <v>0</v>
      </c>
      <c r="M43" s="238">
        <v>1.03</v>
      </c>
      <c r="N43" s="539">
        <v>13.553</v>
      </c>
      <c r="O43" s="355">
        <v>98</v>
      </c>
      <c r="P43" s="448">
        <v>33</v>
      </c>
      <c r="Q43" s="172">
        <f t="shared" si="12"/>
        <v>410</v>
      </c>
      <c r="R43" s="147">
        <f t="shared" si="13"/>
        <v>62</v>
      </c>
      <c r="S43" s="147">
        <v>1</v>
      </c>
      <c r="T43" s="147">
        <v>11</v>
      </c>
      <c r="U43" s="147">
        <v>50</v>
      </c>
      <c r="V43" s="147">
        <v>302</v>
      </c>
      <c r="W43" s="345">
        <v>46</v>
      </c>
      <c r="X43" s="227">
        <f t="shared" si="14"/>
        <v>1642</v>
      </c>
      <c r="Y43" s="147">
        <f t="shared" si="15"/>
        <v>47</v>
      </c>
      <c r="Z43" s="147">
        <v>47</v>
      </c>
      <c r="AA43" s="147">
        <v>0</v>
      </c>
      <c r="AB43" s="147">
        <v>0</v>
      </c>
      <c r="AC43" s="147">
        <v>1504</v>
      </c>
      <c r="AD43" s="218">
        <v>91</v>
      </c>
      <c r="AE43" s="239"/>
      <c r="AF43" s="239"/>
      <c r="AG43" s="239"/>
      <c r="AH43" s="239"/>
      <c r="AI43" s="239"/>
      <c r="AJ43" s="239"/>
      <c r="AK43" s="239"/>
      <c r="AL43" s="239"/>
      <c r="AM43" s="514"/>
      <c r="AN43" s="514"/>
      <c r="AO43" s="514"/>
      <c r="AP43" s="514"/>
      <c r="AQ43" s="514"/>
      <c r="AR43" s="514"/>
      <c r="AS43" s="514"/>
      <c r="AT43" s="514"/>
      <c r="AU43" s="514"/>
      <c r="AV43" s="514"/>
      <c r="AW43" s="514"/>
      <c r="AX43" s="514"/>
      <c r="AY43" s="514"/>
      <c r="AZ43" s="514"/>
      <c r="BA43" s="514"/>
      <c r="BB43" s="514"/>
      <c r="BC43" s="514"/>
      <c r="BD43" s="514"/>
      <c r="BE43" s="514"/>
      <c r="BF43" s="514"/>
      <c r="BG43" s="508"/>
      <c r="BH43" s="508"/>
      <c r="BI43" s="508"/>
      <c r="BJ43" s="508"/>
    </row>
    <row r="44" spans="1:62" ht="15">
      <c r="A44" s="139">
        <v>24</v>
      </c>
      <c r="B44" s="171" t="s">
        <v>214</v>
      </c>
      <c r="C44" s="227">
        <f t="shared" si="9"/>
        <v>56</v>
      </c>
      <c r="D44" s="188">
        <f t="shared" si="9"/>
        <v>0</v>
      </c>
      <c r="E44" s="188">
        <f t="shared" si="9"/>
        <v>0</v>
      </c>
      <c r="F44" s="188">
        <f t="shared" si="9"/>
        <v>0</v>
      </c>
      <c r="G44" s="188">
        <f t="shared" si="9"/>
        <v>0</v>
      </c>
      <c r="H44" s="147">
        <f t="shared" si="9"/>
        <v>56</v>
      </c>
      <c r="I44" s="173">
        <f t="shared" si="9"/>
        <v>0</v>
      </c>
      <c r="J44" s="227">
        <f t="shared" si="11"/>
        <v>37</v>
      </c>
      <c r="K44" s="188">
        <f t="shared" si="10"/>
        <v>0</v>
      </c>
      <c r="L44" s="188">
        <v>0</v>
      </c>
      <c r="M44" s="188">
        <v>0</v>
      </c>
      <c r="N44" s="188">
        <v>0</v>
      </c>
      <c r="O44" s="355">
        <v>37</v>
      </c>
      <c r="P44" s="448">
        <v>0</v>
      </c>
      <c r="Q44" s="172">
        <f t="shared" si="12"/>
        <v>0</v>
      </c>
      <c r="R44" s="147">
        <f t="shared" si="13"/>
        <v>0</v>
      </c>
      <c r="S44" s="147">
        <v>0</v>
      </c>
      <c r="T44" s="147">
        <v>0</v>
      </c>
      <c r="U44" s="147">
        <v>0</v>
      </c>
      <c r="V44" s="147">
        <v>0</v>
      </c>
      <c r="W44" s="345">
        <v>0</v>
      </c>
      <c r="X44" s="180">
        <f t="shared" si="14"/>
        <v>19</v>
      </c>
      <c r="Y44" s="147">
        <f t="shared" si="15"/>
        <v>0</v>
      </c>
      <c r="Z44" s="147">
        <v>0</v>
      </c>
      <c r="AA44" s="147">
        <v>0</v>
      </c>
      <c r="AB44" s="147">
        <v>0</v>
      </c>
      <c r="AC44" s="147">
        <v>19</v>
      </c>
      <c r="AD44" s="173">
        <v>0</v>
      </c>
      <c r="AE44" s="239"/>
      <c r="AF44" s="239"/>
      <c r="AG44" s="239"/>
      <c r="AH44" s="239"/>
      <c r="AI44" s="239"/>
      <c r="AJ44" s="239"/>
      <c r="AK44" s="239"/>
      <c r="AL44" s="239"/>
      <c r="AM44" s="514"/>
      <c r="AN44" s="514"/>
      <c r="AO44" s="514"/>
      <c r="AP44" s="514"/>
      <c r="AQ44" s="514"/>
      <c r="AR44" s="514"/>
      <c r="AS44" s="514"/>
      <c r="AT44" s="514"/>
      <c r="AU44" s="514"/>
      <c r="AV44" s="514"/>
      <c r="AW44" s="514"/>
      <c r="AX44" s="514"/>
      <c r="AY44" s="514"/>
      <c r="AZ44" s="514"/>
      <c r="BA44" s="514"/>
      <c r="BB44" s="514"/>
      <c r="BC44" s="514"/>
      <c r="BD44" s="514"/>
      <c r="BE44" s="514"/>
      <c r="BF44" s="514"/>
      <c r="BG44" s="508"/>
      <c r="BH44" s="508"/>
      <c r="BI44" s="508"/>
      <c r="BJ44" s="508"/>
    </row>
    <row r="45" spans="1:62" s="127" customFormat="1" ht="30">
      <c r="A45" s="139">
        <v>25</v>
      </c>
      <c r="B45" s="171" t="s">
        <v>134</v>
      </c>
      <c r="C45" s="227">
        <f t="shared" si="9"/>
        <v>1819447.2650000001</v>
      </c>
      <c r="D45" s="188">
        <f>K45+R45+Y45+AF45+AM45+AT45+BA45</f>
        <v>809945.265</v>
      </c>
      <c r="E45" s="188">
        <f>L45+S45+Z45+AG45+AN45+AU45+BB45</f>
        <v>166752.73</v>
      </c>
      <c r="F45" s="188">
        <f t="shared" si="9"/>
        <v>132194.085</v>
      </c>
      <c r="G45" s="188">
        <f t="shared" si="9"/>
        <v>510998.45</v>
      </c>
      <c r="H45" s="147">
        <f t="shared" si="9"/>
        <v>909995</v>
      </c>
      <c r="I45" s="173">
        <f t="shared" si="9"/>
        <v>99507</v>
      </c>
      <c r="J45" s="227">
        <f t="shared" si="11"/>
        <v>232566.265</v>
      </c>
      <c r="K45" s="238">
        <f t="shared" si="10"/>
        <v>119636.265</v>
      </c>
      <c r="L45" s="540">
        <f>L46+L47+L48+L49</f>
        <v>2587.73</v>
      </c>
      <c r="M45" s="539">
        <f>M46+M47+M48+M49</f>
        <v>1103.085</v>
      </c>
      <c r="N45" s="355">
        <f>N46+N47+N48+N49</f>
        <v>115945.45</v>
      </c>
      <c r="O45" s="188">
        <f>O46+O47+O48+O49</f>
        <v>109263</v>
      </c>
      <c r="P45" s="447">
        <f>P46+P47+P49</f>
        <v>3667</v>
      </c>
      <c r="Q45" s="172">
        <f t="shared" si="12"/>
        <v>712955</v>
      </c>
      <c r="R45" s="188">
        <f t="shared" si="13"/>
        <v>449187</v>
      </c>
      <c r="S45" s="147">
        <f>S46+S47+S48+S49</f>
        <v>140782</v>
      </c>
      <c r="T45" s="147">
        <f>T46+T47+T48+T49</f>
        <v>63921</v>
      </c>
      <c r="U45" s="147">
        <f>U46+U47+U48+U49</f>
        <v>244484</v>
      </c>
      <c r="V45" s="147">
        <f>V46+V47+V48+V49</f>
        <v>225156</v>
      </c>
      <c r="W45" s="345">
        <f>W46+W47+W48+W49</f>
        <v>38612</v>
      </c>
      <c r="X45" s="180">
        <f t="shared" si="14"/>
        <v>873926</v>
      </c>
      <c r="Y45" s="188">
        <f t="shared" si="15"/>
        <v>241122</v>
      </c>
      <c r="Z45" s="345">
        <f>Z46+Z47+Z48+Z49</f>
        <v>23383</v>
      </c>
      <c r="AA45" s="147">
        <f>AA46+AA47+AA48+AA49</f>
        <v>67170</v>
      </c>
      <c r="AB45" s="147">
        <f>AB46+AB47+AB48+AB49</f>
        <v>150569</v>
      </c>
      <c r="AC45" s="147">
        <f>AC46+AC47+AC48+AC49</f>
        <v>575576</v>
      </c>
      <c r="AD45" s="453">
        <f>AD46+AD47+AD48+AD49</f>
        <v>57228</v>
      </c>
      <c r="AE45" s="133"/>
      <c r="AF45" s="133"/>
      <c r="AG45" s="133"/>
      <c r="AH45" s="133"/>
      <c r="AI45" s="133"/>
      <c r="AJ45" s="133"/>
      <c r="AK45" s="133"/>
      <c r="AL45" s="133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28"/>
      <c r="BH45" s="128"/>
      <c r="BI45" s="128"/>
      <c r="BJ45" s="128"/>
    </row>
    <row r="46" spans="1:62" ht="30">
      <c r="A46" s="139">
        <v>26</v>
      </c>
      <c r="B46" s="171" t="s">
        <v>135</v>
      </c>
      <c r="C46" s="227">
        <f t="shared" si="9"/>
        <v>1277834.025</v>
      </c>
      <c r="D46" s="188">
        <f t="shared" si="9"/>
        <v>771613.025</v>
      </c>
      <c r="E46" s="188">
        <f t="shared" si="9"/>
        <v>150588.63</v>
      </c>
      <c r="F46" s="188">
        <f t="shared" si="9"/>
        <v>125797.08499999999</v>
      </c>
      <c r="G46" s="188">
        <f t="shared" si="9"/>
        <v>495227.31</v>
      </c>
      <c r="H46" s="147">
        <f t="shared" si="9"/>
        <v>449866</v>
      </c>
      <c r="I46" s="173">
        <f t="shared" si="9"/>
        <v>56355</v>
      </c>
      <c r="J46" s="227">
        <f t="shared" si="11"/>
        <v>206065.025</v>
      </c>
      <c r="K46" s="355">
        <f t="shared" si="10"/>
        <v>116245.025</v>
      </c>
      <c r="L46" s="540">
        <v>2088.63</v>
      </c>
      <c r="M46" s="541">
        <v>998.085</v>
      </c>
      <c r="N46" s="238">
        <v>113158.31</v>
      </c>
      <c r="O46" s="188">
        <v>89414</v>
      </c>
      <c r="P46" s="447">
        <v>406</v>
      </c>
      <c r="Q46" s="172">
        <f t="shared" si="12"/>
        <v>604297</v>
      </c>
      <c r="R46" s="147">
        <f t="shared" si="13"/>
        <v>435251</v>
      </c>
      <c r="S46" s="147">
        <v>140117</v>
      </c>
      <c r="T46" s="147">
        <v>60684</v>
      </c>
      <c r="U46" s="147">
        <v>234450</v>
      </c>
      <c r="V46" s="147">
        <v>151613</v>
      </c>
      <c r="W46" s="345">
        <v>17433</v>
      </c>
      <c r="X46" s="180">
        <f t="shared" si="14"/>
        <v>467472</v>
      </c>
      <c r="Y46" s="147">
        <f t="shared" si="15"/>
        <v>220117</v>
      </c>
      <c r="Z46" s="147">
        <v>8383</v>
      </c>
      <c r="AA46" s="147">
        <v>64115</v>
      </c>
      <c r="AB46" s="147">
        <v>147619</v>
      </c>
      <c r="AC46" s="147">
        <v>208839</v>
      </c>
      <c r="AD46" s="173">
        <v>38516</v>
      </c>
      <c r="AE46" s="239"/>
      <c r="AF46" s="239"/>
      <c r="AG46" s="239"/>
      <c r="AH46" s="239"/>
      <c r="AI46" s="239"/>
      <c r="AJ46" s="239"/>
      <c r="AK46" s="239"/>
      <c r="AL46" s="239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508"/>
      <c r="BH46" s="508"/>
      <c r="BI46" s="508"/>
      <c r="BJ46" s="508"/>
    </row>
    <row r="47" spans="1:62" ht="15">
      <c r="A47" s="139">
        <v>27</v>
      </c>
      <c r="B47" s="171" t="s">
        <v>131</v>
      </c>
      <c r="C47" s="227">
        <f t="shared" si="9"/>
        <v>61582.35</v>
      </c>
      <c r="D47" s="188">
        <f t="shared" si="9"/>
        <v>10922.35</v>
      </c>
      <c r="E47" s="188">
        <f t="shared" si="9"/>
        <v>990.1</v>
      </c>
      <c r="F47" s="188">
        <f t="shared" si="9"/>
        <v>3718</v>
      </c>
      <c r="G47" s="188">
        <f t="shared" si="9"/>
        <v>6214.25</v>
      </c>
      <c r="H47" s="147">
        <f t="shared" si="9"/>
        <v>36186</v>
      </c>
      <c r="I47" s="173">
        <f t="shared" si="9"/>
        <v>14474</v>
      </c>
      <c r="J47" s="227">
        <f t="shared" si="11"/>
        <v>4290.35</v>
      </c>
      <c r="K47" s="355">
        <f t="shared" si="10"/>
        <v>1344.35</v>
      </c>
      <c r="L47" s="540">
        <v>499.1</v>
      </c>
      <c r="M47" s="188">
        <v>0</v>
      </c>
      <c r="N47" s="238">
        <v>845.25</v>
      </c>
      <c r="O47" s="188">
        <v>2946</v>
      </c>
      <c r="P47" s="448">
        <v>0</v>
      </c>
      <c r="Q47" s="172">
        <f t="shared" si="12"/>
        <v>17769</v>
      </c>
      <c r="R47" s="147">
        <f t="shared" si="13"/>
        <v>3573</v>
      </c>
      <c r="S47" s="147">
        <v>491</v>
      </c>
      <c r="T47" s="147">
        <v>663</v>
      </c>
      <c r="U47" s="147">
        <v>2419</v>
      </c>
      <c r="V47" s="147">
        <v>1064</v>
      </c>
      <c r="W47" s="345">
        <v>13132</v>
      </c>
      <c r="X47" s="180">
        <f t="shared" si="14"/>
        <v>39523</v>
      </c>
      <c r="Y47" s="147">
        <f t="shared" si="15"/>
        <v>6005</v>
      </c>
      <c r="Z47" s="147">
        <v>0</v>
      </c>
      <c r="AA47" s="147">
        <v>3055</v>
      </c>
      <c r="AB47" s="147">
        <v>2950</v>
      </c>
      <c r="AC47" s="147">
        <v>32176</v>
      </c>
      <c r="AD47" s="173">
        <v>1342</v>
      </c>
      <c r="AE47" s="239"/>
      <c r="AF47" s="239"/>
      <c r="AG47" s="239"/>
      <c r="AH47" s="239"/>
      <c r="AI47" s="239"/>
      <c r="AJ47" s="239"/>
      <c r="AK47" s="239"/>
      <c r="AL47" s="239"/>
      <c r="AM47" s="514"/>
      <c r="AN47" s="514"/>
      <c r="AO47" s="514"/>
      <c r="AP47" s="514"/>
      <c r="AQ47" s="514"/>
      <c r="AR47" s="514"/>
      <c r="AS47" s="514"/>
      <c r="AT47" s="514"/>
      <c r="AU47" s="514"/>
      <c r="AV47" s="514"/>
      <c r="AW47" s="514"/>
      <c r="AX47" s="514"/>
      <c r="AY47" s="514"/>
      <c r="AZ47" s="514"/>
      <c r="BA47" s="514"/>
      <c r="BB47" s="514"/>
      <c r="BC47" s="514"/>
      <c r="BD47" s="514"/>
      <c r="BE47" s="514"/>
      <c r="BF47" s="514"/>
      <c r="BG47" s="508"/>
      <c r="BH47" s="508"/>
      <c r="BI47" s="508"/>
      <c r="BJ47" s="508"/>
    </row>
    <row r="48" spans="1:62" ht="15">
      <c r="A48" s="139">
        <v>28</v>
      </c>
      <c r="B48" s="171" t="s">
        <v>132</v>
      </c>
      <c r="C48" s="227">
        <f t="shared" si="9"/>
        <v>49007</v>
      </c>
      <c r="D48" s="188">
        <f t="shared" si="9"/>
        <v>0</v>
      </c>
      <c r="E48" s="188">
        <f t="shared" si="9"/>
        <v>0</v>
      </c>
      <c r="F48" s="188">
        <f t="shared" si="9"/>
        <v>0</v>
      </c>
      <c r="G48" s="188">
        <f t="shared" si="9"/>
        <v>0</v>
      </c>
      <c r="H48" s="147">
        <f t="shared" si="9"/>
        <v>49007</v>
      </c>
      <c r="I48" s="173">
        <f t="shared" si="9"/>
        <v>0</v>
      </c>
      <c r="J48" s="227">
        <f t="shared" si="11"/>
        <v>0</v>
      </c>
      <c r="K48" s="188">
        <f t="shared" si="10"/>
        <v>0</v>
      </c>
      <c r="L48" s="542">
        <v>0</v>
      </c>
      <c r="M48" s="188">
        <v>0</v>
      </c>
      <c r="N48" s="188">
        <v>0</v>
      </c>
      <c r="O48" s="188">
        <v>0</v>
      </c>
      <c r="P48" s="449">
        <v>0</v>
      </c>
      <c r="Q48" s="172">
        <f t="shared" si="12"/>
        <v>17138</v>
      </c>
      <c r="R48" s="147">
        <f t="shared" si="13"/>
        <v>0</v>
      </c>
      <c r="S48" s="147">
        <v>0</v>
      </c>
      <c r="T48" s="147">
        <v>0</v>
      </c>
      <c r="U48" s="147">
        <v>0</v>
      </c>
      <c r="V48" s="147">
        <v>17138</v>
      </c>
      <c r="W48" s="345">
        <v>0</v>
      </c>
      <c r="X48" s="180">
        <f t="shared" si="14"/>
        <v>31869</v>
      </c>
      <c r="Y48" s="147">
        <f t="shared" si="15"/>
        <v>0</v>
      </c>
      <c r="Z48" s="147">
        <v>0</v>
      </c>
      <c r="AA48" s="147">
        <v>0</v>
      </c>
      <c r="AB48" s="147">
        <v>0</v>
      </c>
      <c r="AC48" s="147">
        <v>31869</v>
      </c>
      <c r="AD48" s="173">
        <v>0</v>
      </c>
      <c r="AE48" s="239"/>
      <c r="AF48" s="239"/>
      <c r="AG48" s="239"/>
      <c r="AH48" s="239"/>
      <c r="AI48" s="239"/>
      <c r="AJ48" s="239"/>
      <c r="AK48" s="239"/>
      <c r="AL48" s="239"/>
      <c r="AM48" s="514"/>
      <c r="AN48" s="514"/>
      <c r="AO48" s="514"/>
      <c r="AP48" s="514"/>
      <c r="AQ48" s="514"/>
      <c r="AR48" s="514"/>
      <c r="AS48" s="514"/>
      <c r="AT48" s="514"/>
      <c r="AU48" s="514"/>
      <c r="AV48" s="514"/>
      <c r="AW48" s="514"/>
      <c r="AX48" s="514"/>
      <c r="AY48" s="514"/>
      <c r="AZ48" s="514"/>
      <c r="BA48" s="514"/>
      <c r="BB48" s="514"/>
      <c r="BC48" s="514"/>
      <c r="BD48" s="514"/>
      <c r="BE48" s="514"/>
      <c r="BF48" s="514"/>
      <c r="BG48" s="508"/>
      <c r="BH48" s="508"/>
      <c r="BI48" s="508"/>
      <c r="BJ48" s="508"/>
    </row>
    <row r="49" spans="1:62" ht="15.75" thickBot="1">
      <c r="A49" s="175">
        <v>29</v>
      </c>
      <c r="B49" s="369" t="s">
        <v>136</v>
      </c>
      <c r="C49" s="181">
        <f t="shared" si="9"/>
        <v>431023.89</v>
      </c>
      <c r="D49" s="455">
        <f t="shared" si="9"/>
        <v>27409.89</v>
      </c>
      <c r="E49" s="176">
        <f t="shared" si="9"/>
        <v>15174</v>
      </c>
      <c r="F49" s="176">
        <f t="shared" si="9"/>
        <v>2679</v>
      </c>
      <c r="G49" s="176">
        <f t="shared" si="9"/>
        <v>9556.89</v>
      </c>
      <c r="H49" s="176">
        <f t="shared" si="9"/>
        <v>374936</v>
      </c>
      <c r="I49" s="177">
        <f t="shared" si="9"/>
        <v>28678</v>
      </c>
      <c r="J49" s="356">
        <f t="shared" si="11"/>
        <v>22210.89</v>
      </c>
      <c r="K49" s="423">
        <f t="shared" si="10"/>
        <v>2046.89</v>
      </c>
      <c r="L49" s="543">
        <v>0</v>
      </c>
      <c r="M49" s="455">
        <v>105</v>
      </c>
      <c r="N49" s="544">
        <v>1941.89</v>
      </c>
      <c r="O49" s="455">
        <v>16903</v>
      </c>
      <c r="P49" s="448">
        <v>3261</v>
      </c>
      <c r="Q49" s="387">
        <f t="shared" si="12"/>
        <v>73751</v>
      </c>
      <c r="R49" s="385">
        <f t="shared" si="13"/>
        <v>10363</v>
      </c>
      <c r="S49" s="176">
        <v>174</v>
      </c>
      <c r="T49" s="176">
        <v>2574</v>
      </c>
      <c r="U49" s="176">
        <v>7615</v>
      </c>
      <c r="V49" s="176">
        <v>55341</v>
      </c>
      <c r="W49" s="361">
        <v>8047</v>
      </c>
      <c r="X49" s="413">
        <f t="shared" si="14"/>
        <v>335062</v>
      </c>
      <c r="Y49" s="385">
        <f t="shared" si="15"/>
        <v>15000</v>
      </c>
      <c r="Z49" s="176">
        <v>15000</v>
      </c>
      <c r="AA49" s="176">
        <v>0</v>
      </c>
      <c r="AB49" s="176">
        <v>0</v>
      </c>
      <c r="AC49" s="176">
        <v>302692</v>
      </c>
      <c r="AD49" s="177">
        <v>17370</v>
      </c>
      <c r="AE49" s="239"/>
      <c r="AF49" s="239"/>
      <c r="AG49" s="239"/>
      <c r="AH49" s="239"/>
      <c r="AI49" s="239"/>
      <c r="AJ49" s="239"/>
      <c r="AK49" s="239"/>
      <c r="AL49" s="239"/>
      <c r="AM49" s="514"/>
      <c r="AN49" s="514"/>
      <c r="AO49" s="514"/>
      <c r="AP49" s="514"/>
      <c r="AQ49" s="514"/>
      <c r="AR49" s="514"/>
      <c r="AS49" s="514"/>
      <c r="AT49" s="514"/>
      <c r="AU49" s="514"/>
      <c r="AV49" s="514"/>
      <c r="AW49" s="514"/>
      <c r="AX49" s="514"/>
      <c r="AY49" s="514"/>
      <c r="AZ49" s="514"/>
      <c r="BA49" s="514"/>
      <c r="BB49" s="514"/>
      <c r="BC49" s="514"/>
      <c r="BD49" s="514"/>
      <c r="BE49" s="514"/>
      <c r="BF49" s="514"/>
      <c r="BG49" s="508"/>
      <c r="BH49" s="508"/>
      <c r="BI49" s="508"/>
      <c r="BJ49" s="508"/>
    </row>
    <row r="50" spans="1:62" ht="16.5" thickBot="1">
      <c r="A50" s="135"/>
      <c r="B50" s="368" t="s">
        <v>137</v>
      </c>
      <c r="C50" s="133"/>
      <c r="D50" s="133"/>
      <c r="E50" s="133"/>
      <c r="F50" s="133"/>
      <c r="G50" s="133"/>
      <c r="H50" s="133"/>
      <c r="I50" s="133"/>
      <c r="J50" s="343"/>
      <c r="K50" s="343"/>
      <c r="L50" s="183"/>
      <c r="M50" s="183"/>
      <c r="N50" s="183"/>
      <c r="O50" s="183"/>
      <c r="P50" s="551"/>
      <c r="Q50" s="164"/>
      <c r="R50" s="164"/>
      <c r="S50" s="184"/>
      <c r="T50" s="184"/>
      <c r="U50" s="184"/>
      <c r="V50" s="184"/>
      <c r="W50" s="184"/>
      <c r="X50" s="164"/>
      <c r="Y50" s="164"/>
      <c r="Z50" s="184"/>
      <c r="AA50" s="184"/>
      <c r="AB50" s="184"/>
      <c r="AC50" s="184"/>
      <c r="AD50" s="550"/>
      <c r="AE50" s="239"/>
      <c r="AF50" s="239"/>
      <c r="AG50" s="239"/>
      <c r="AH50" s="239"/>
      <c r="AI50" s="239"/>
      <c r="AJ50" s="239"/>
      <c r="AK50" s="239"/>
      <c r="AL50" s="239"/>
      <c r="AM50" s="514"/>
      <c r="AN50" s="514"/>
      <c r="AO50" s="514"/>
      <c r="AP50" s="514"/>
      <c r="AQ50" s="514"/>
      <c r="AR50" s="514"/>
      <c r="AS50" s="513"/>
      <c r="AT50" s="514"/>
      <c r="AU50" s="514"/>
      <c r="AV50" s="514"/>
      <c r="AW50" s="514"/>
      <c r="AX50" s="514"/>
      <c r="AY50" s="514"/>
      <c r="AZ50" s="513"/>
      <c r="BA50" s="514"/>
      <c r="BB50" s="514"/>
      <c r="BC50" s="514"/>
      <c r="BD50" s="514"/>
      <c r="BE50" s="514"/>
      <c r="BF50" s="514"/>
      <c r="BG50" s="508"/>
      <c r="BH50" s="508"/>
      <c r="BI50" s="508"/>
      <c r="BJ50" s="508"/>
    </row>
    <row r="51" spans="1:62" ht="15.75" thickBot="1">
      <c r="A51" s="371">
        <v>30</v>
      </c>
      <c r="B51" s="346" t="s">
        <v>138</v>
      </c>
      <c r="C51" s="357">
        <f t="shared" si="9"/>
        <v>0</v>
      </c>
      <c r="D51" s="150">
        <f t="shared" si="9"/>
        <v>0</v>
      </c>
      <c r="E51" s="150">
        <f t="shared" si="9"/>
        <v>0</v>
      </c>
      <c r="F51" s="150">
        <f t="shared" si="9"/>
        <v>0</v>
      </c>
      <c r="G51" s="150">
        <f t="shared" si="9"/>
        <v>0</v>
      </c>
      <c r="H51" s="150">
        <f t="shared" si="9"/>
        <v>0</v>
      </c>
      <c r="I51" s="179">
        <f t="shared" si="9"/>
        <v>0</v>
      </c>
      <c r="J51" s="357">
        <f aca="true" t="shared" si="16" ref="J51:J66">K51+O51+P51</f>
        <v>0</v>
      </c>
      <c r="K51" s="150">
        <f aca="true" t="shared" si="17" ref="K51:K66">L51+M51+N51</f>
        <v>0</v>
      </c>
      <c r="L51" s="150">
        <v>0</v>
      </c>
      <c r="M51" s="150">
        <v>0</v>
      </c>
      <c r="N51" s="150">
        <v>0</v>
      </c>
      <c r="O51" s="150">
        <v>0</v>
      </c>
      <c r="P51" s="179">
        <v>0</v>
      </c>
      <c r="Q51" s="357">
        <f aca="true" t="shared" si="18" ref="Q51:Q66">R51+V51+W51</f>
        <v>0</v>
      </c>
      <c r="R51" s="150">
        <f aca="true" t="shared" si="19" ref="R51:R66">S51+T51+U51</f>
        <v>0</v>
      </c>
      <c r="S51" s="529">
        <v>0</v>
      </c>
      <c r="T51" s="529">
        <v>0</v>
      </c>
      <c r="U51" s="529">
        <v>0</v>
      </c>
      <c r="V51" s="529">
        <v>0</v>
      </c>
      <c r="W51" s="521">
        <v>0</v>
      </c>
      <c r="X51" s="178">
        <f aca="true" t="shared" si="20" ref="X51:X66">Y51+AC51+AD51</f>
        <v>0</v>
      </c>
      <c r="Y51" s="150">
        <f aca="true" t="shared" si="21" ref="Y51:Y66">Z51+AA51+AB51</f>
        <v>0</v>
      </c>
      <c r="Z51" s="150">
        <v>0</v>
      </c>
      <c r="AA51" s="150">
        <v>0</v>
      </c>
      <c r="AB51" s="150">
        <v>0</v>
      </c>
      <c r="AC51" s="150">
        <v>0</v>
      </c>
      <c r="AD51" s="179">
        <v>0</v>
      </c>
      <c r="AE51" s="239"/>
      <c r="AF51" s="239"/>
      <c r="AG51" s="239"/>
      <c r="AH51" s="239"/>
      <c r="AI51" s="239"/>
      <c r="AJ51" s="239"/>
      <c r="AK51" s="239"/>
      <c r="AL51" s="239"/>
      <c r="AM51" s="514"/>
      <c r="AN51" s="514"/>
      <c r="AO51" s="514"/>
      <c r="AP51" s="514"/>
      <c r="AQ51" s="514"/>
      <c r="AR51" s="514"/>
      <c r="AS51" s="514"/>
      <c r="AT51" s="514"/>
      <c r="AU51" s="514"/>
      <c r="AV51" s="514"/>
      <c r="AW51" s="514"/>
      <c r="AX51" s="514"/>
      <c r="AY51" s="514"/>
      <c r="AZ51" s="514"/>
      <c r="BA51" s="514"/>
      <c r="BB51" s="514"/>
      <c r="BC51" s="514"/>
      <c r="BD51" s="514"/>
      <c r="BE51" s="514"/>
      <c r="BF51" s="514"/>
      <c r="BG51" s="508"/>
      <c r="BH51" s="508"/>
      <c r="BI51" s="508"/>
      <c r="BJ51" s="508"/>
    </row>
    <row r="52" spans="1:62" ht="15">
      <c r="A52" s="137">
        <v>31</v>
      </c>
      <c r="B52" s="376" t="s">
        <v>139</v>
      </c>
      <c r="C52" s="172">
        <f t="shared" si="9"/>
        <v>4</v>
      </c>
      <c r="D52" s="147">
        <f t="shared" si="9"/>
        <v>1</v>
      </c>
      <c r="E52" s="147">
        <f t="shared" si="9"/>
        <v>1</v>
      </c>
      <c r="F52" s="147">
        <f t="shared" si="9"/>
        <v>0</v>
      </c>
      <c r="G52" s="147">
        <f t="shared" si="9"/>
        <v>0</v>
      </c>
      <c r="H52" s="147">
        <f t="shared" si="9"/>
        <v>3</v>
      </c>
      <c r="I52" s="173">
        <f t="shared" si="9"/>
        <v>0</v>
      </c>
      <c r="J52" s="172">
        <f t="shared" si="16"/>
        <v>0</v>
      </c>
      <c r="K52" s="147">
        <f t="shared" si="17"/>
        <v>0</v>
      </c>
      <c r="L52" s="147">
        <v>0</v>
      </c>
      <c r="M52" s="147">
        <v>0</v>
      </c>
      <c r="N52" s="147">
        <v>0</v>
      </c>
      <c r="O52" s="147">
        <v>0</v>
      </c>
      <c r="P52" s="446">
        <v>0</v>
      </c>
      <c r="Q52" s="172">
        <f t="shared" si="18"/>
        <v>0</v>
      </c>
      <c r="R52" s="147">
        <f t="shared" si="19"/>
        <v>0</v>
      </c>
      <c r="S52" s="530">
        <v>0</v>
      </c>
      <c r="T52" s="530">
        <v>0</v>
      </c>
      <c r="U52" s="530">
        <v>0</v>
      </c>
      <c r="V52" s="530">
        <v>0</v>
      </c>
      <c r="W52" s="522">
        <v>0</v>
      </c>
      <c r="X52" s="180">
        <f t="shared" si="20"/>
        <v>4</v>
      </c>
      <c r="Y52" s="147">
        <f t="shared" si="21"/>
        <v>1</v>
      </c>
      <c r="Z52" s="147">
        <v>1</v>
      </c>
      <c r="AA52" s="147">
        <v>0</v>
      </c>
      <c r="AB52" s="147">
        <v>0</v>
      </c>
      <c r="AC52" s="147">
        <v>3</v>
      </c>
      <c r="AD52" s="173">
        <v>0</v>
      </c>
      <c r="AE52" s="239"/>
      <c r="AF52" s="239"/>
      <c r="AG52" s="239"/>
      <c r="AH52" s="239"/>
      <c r="AI52" s="239"/>
      <c r="AJ52" s="239"/>
      <c r="AK52" s="239"/>
      <c r="AL52" s="239"/>
      <c r="AM52" s="514"/>
      <c r="AN52" s="514"/>
      <c r="AO52" s="514"/>
      <c r="AP52" s="514"/>
      <c r="AQ52" s="514"/>
      <c r="AR52" s="514"/>
      <c r="AS52" s="514"/>
      <c r="AT52" s="514"/>
      <c r="AU52" s="514"/>
      <c r="AV52" s="514"/>
      <c r="AW52" s="514"/>
      <c r="AX52" s="514"/>
      <c r="AY52" s="514"/>
      <c r="AZ52" s="514"/>
      <c r="BA52" s="514"/>
      <c r="BB52" s="514"/>
      <c r="BC52" s="514"/>
      <c r="BD52" s="514"/>
      <c r="BE52" s="514"/>
      <c r="BF52" s="514"/>
      <c r="BG52" s="508"/>
      <c r="BH52" s="508"/>
      <c r="BI52" s="508"/>
      <c r="BJ52" s="508"/>
    </row>
    <row r="53" spans="1:62" ht="30">
      <c r="A53" s="139">
        <v>32</v>
      </c>
      <c r="B53" s="171" t="s">
        <v>266</v>
      </c>
      <c r="C53" s="172">
        <f t="shared" si="9"/>
        <v>3000</v>
      </c>
      <c r="D53" s="147">
        <f t="shared" si="9"/>
        <v>800</v>
      </c>
      <c r="E53" s="147">
        <f t="shared" si="9"/>
        <v>800</v>
      </c>
      <c r="F53" s="147">
        <f t="shared" si="9"/>
        <v>0</v>
      </c>
      <c r="G53" s="147">
        <f t="shared" si="9"/>
        <v>0</v>
      </c>
      <c r="H53" s="147">
        <f t="shared" si="9"/>
        <v>2200</v>
      </c>
      <c r="I53" s="173">
        <f t="shared" si="9"/>
        <v>0</v>
      </c>
      <c r="J53" s="172">
        <f t="shared" si="16"/>
        <v>0</v>
      </c>
      <c r="K53" s="147">
        <f t="shared" si="17"/>
        <v>0</v>
      </c>
      <c r="L53" s="147">
        <v>0</v>
      </c>
      <c r="M53" s="147">
        <v>0</v>
      </c>
      <c r="N53" s="147">
        <v>0</v>
      </c>
      <c r="O53" s="147">
        <v>0</v>
      </c>
      <c r="P53" s="446">
        <v>0</v>
      </c>
      <c r="Q53" s="172">
        <f t="shared" si="18"/>
        <v>0</v>
      </c>
      <c r="R53" s="147">
        <f t="shared" si="19"/>
        <v>0</v>
      </c>
      <c r="S53" s="530">
        <v>0</v>
      </c>
      <c r="T53" s="530">
        <v>0</v>
      </c>
      <c r="U53" s="530">
        <v>0</v>
      </c>
      <c r="V53" s="530">
        <v>0</v>
      </c>
      <c r="W53" s="522">
        <v>0</v>
      </c>
      <c r="X53" s="180">
        <f t="shared" si="20"/>
        <v>3000</v>
      </c>
      <c r="Y53" s="147">
        <f t="shared" si="21"/>
        <v>800</v>
      </c>
      <c r="Z53" s="147">
        <v>800</v>
      </c>
      <c r="AA53" s="147">
        <v>0</v>
      </c>
      <c r="AB53" s="147">
        <v>0</v>
      </c>
      <c r="AC53" s="147">
        <v>2200</v>
      </c>
      <c r="AD53" s="173">
        <v>0</v>
      </c>
      <c r="AE53" s="239"/>
      <c r="AF53" s="239"/>
      <c r="AG53" s="239"/>
      <c r="AH53" s="239"/>
      <c r="AI53" s="239"/>
      <c r="AJ53" s="239"/>
      <c r="AK53" s="239"/>
      <c r="AL53" s="239"/>
      <c r="AM53" s="514"/>
      <c r="AN53" s="514"/>
      <c r="AO53" s="514"/>
      <c r="AP53" s="514"/>
      <c r="AQ53" s="514"/>
      <c r="AR53" s="514"/>
      <c r="AS53" s="514"/>
      <c r="AT53" s="514"/>
      <c r="AU53" s="514"/>
      <c r="AV53" s="514"/>
      <c r="AW53" s="514"/>
      <c r="AX53" s="514"/>
      <c r="AY53" s="514"/>
      <c r="AZ53" s="514"/>
      <c r="BA53" s="514"/>
      <c r="BB53" s="514"/>
      <c r="BC53" s="514"/>
      <c r="BD53" s="514"/>
      <c r="BE53" s="514"/>
      <c r="BF53" s="514"/>
      <c r="BG53" s="508"/>
      <c r="BH53" s="508"/>
      <c r="BI53" s="508"/>
      <c r="BJ53" s="508"/>
    </row>
    <row r="54" spans="1:62" ht="30">
      <c r="A54" s="139">
        <v>33</v>
      </c>
      <c r="B54" s="171" t="s">
        <v>265</v>
      </c>
      <c r="C54" s="172">
        <f>J54+Q54+X54+AE54+AL54+AS54+AZ54</f>
        <v>1250</v>
      </c>
      <c r="D54" s="147">
        <f t="shared" si="9"/>
        <v>250</v>
      </c>
      <c r="E54" s="147">
        <f t="shared" si="9"/>
        <v>250</v>
      </c>
      <c r="F54" s="147">
        <f t="shared" si="9"/>
        <v>0</v>
      </c>
      <c r="G54" s="147">
        <f t="shared" si="9"/>
        <v>0</v>
      </c>
      <c r="H54" s="147">
        <f>O54+V54+AC54+AJ54+AQ54+AX54+BE54</f>
        <v>1000</v>
      </c>
      <c r="I54" s="173">
        <f t="shared" si="9"/>
        <v>0</v>
      </c>
      <c r="J54" s="172">
        <f t="shared" si="16"/>
        <v>0</v>
      </c>
      <c r="K54" s="147">
        <f t="shared" si="17"/>
        <v>0</v>
      </c>
      <c r="L54" s="147">
        <v>0</v>
      </c>
      <c r="M54" s="147">
        <v>0</v>
      </c>
      <c r="N54" s="147">
        <v>0</v>
      </c>
      <c r="O54" s="147">
        <v>0</v>
      </c>
      <c r="P54" s="446">
        <v>0</v>
      </c>
      <c r="Q54" s="172">
        <f t="shared" si="18"/>
        <v>0</v>
      </c>
      <c r="R54" s="147">
        <f t="shared" si="19"/>
        <v>0</v>
      </c>
      <c r="S54" s="530">
        <v>0</v>
      </c>
      <c r="T54" s="530">
        <v>0</v>
      </c>
      <c r="U54" s="530">
        <v>0</v>
      </c>
      <c r="V54" s="530">
        <v>0</v>
      </c>
      <c r="W54" s="522">
        <v>0</v>
      </c>
      <c r="X54" s="180">
        <f t="shared" si="20"/>
        <v>1250</v>
      </c>
      <c r="Y54" s="147">
        <f t="shared" si="21"/>
        <v>250</v>
      </c>
      <c r="Z54" s="147">
        <v>250</v>
      </c>
      <c r="AA54" s="147">
        <v>0</v>
      </c>
      <c r="AB54" s="147">
        <v>0</v>
      </c>
      <c r="AC54" s="147">
        <v>1000</v>
      </c>
      <c r="AD54" s="173">
        <v>0</v>
      </c>
      <c r="AE54" s="239"/>
      <c r="AF54" s="239"/>
      <c r="AG54" s="239"/>
      <c r="AH54" s="239"/>
      <c r="AI54" s="239"/>
      <c r="AJ54" s="239"/>
      <c r="AK54" s="239"/>
      <c r="AL54" s="239"/>
      <c r="AM54" s="514"/>
      <c r="AN54" s="514"/>
      <c r="AO54" s="514"/>
      <c r="AP54" s="514"/>
      <c r="AQ54" s="514"/>
      <c r="AR54" s="514"/>
      <c r="AS54" s="514"/>
      <c r="AT54" s="514"/>
      <c r="AU54" s="514"/>
      <c r="AV54" s="514"/>
      <c r="AW54" s="514"/>
      <c r="AX54" s="514"/>
      <c r="AY54" s="514"/>
      <c r="AZ54" s="514"/>
      <c r="BA54" s="514"/>
      <c r="BB54" s="514"/>
      <c r="BC54" s="514"/>
      <c r="BD54" s="514"/>
      <c r="BE54" s="514"/>
      <c r="BF54" s="514"/>
      <c r="BG54" s="508"/>
      <c r="BH54" s="508"/>
      <c r="BI54" s="508"/>
      <c r="BJ54" s="508"/>
    </row>
    <row r="55" spans="1:62" ht="30">
      <c r="A55" s="139">
        <v>34</v>
      </c>
      <c r="B55" s="171" t="s">
        <v>140</v>
      </c>
      <c r="C55" s="174">
        <f t="shared" si="9"/>
        <v>0</v>
      </c>
      <c r="D55" s="188">
        <f t="shared" si="9"/>
        <v>0</v>
      </c>
      <c r="E55" s="147">
        <f t="shared" si="9"/>
        <v>0</v>
      </c>
      <c r="F55" s="147">
        <f t="shared" si="9"/>
        <v>0</v>
      </c>
      <c r="G55" s="188">
        <f t="shared" si="9"/>
        <v>0</v>
      </c>
      <c r="H55" s="147">
        <f t="shared" si="9"/>
        <v>0</v>
      </c>
      <c r="I55" s="173">
        <f t="shared" si="9"/>
        <v>0</v>
      </c>
      <c r="J55" s="174">
        <f t="shared" si="16"/>
        <v>0</v>
      </c>
      <c r="K55" s="188">
        <f t="shared" si="17"/>
        <v>0</v>
      </c>
      <c r="L55" s="147">
        <f>L56+L57+L58</f>
        <v>0</v>
      </c>
      <c r="M55" s="147">
        <f>M56+M57+M58</f>
        <v>0</v>
      </c>
      <c r="N55" s="188">
        <f>N56+N57+N58</f>
        <v>0</v>
      </c>
      <c r="O55" s="147">
        <v>0</v>
      </c>
      <c r="P55" s="173">
        <f>P56+P57+P58</f>
        <v>0</v>
      </c>
      <c r="Q55" s="172">
        <f t="shared" si="18"/>
        <v>0</v>
      </c>
      <c r="R55" s="147">
        <f t="shared" si="19"/>
        <v>0</v>
      </c>
      <c r="S55" s="530">
        <v>0</v>
      </c>
      <c r="T55" s="530">
        <v>0</v>
      </c>
      <c r="U55" s="530">
        <v>0</v>
      </c>
      <c r="V55" s="530">
        <f>V58+V57+V56</f>
        <v>0</v>
      </c>
      <c r="W55" s="522">
        <v>0</v>
      </c>
      <c r="X55" s="180">
        <f t="shared" si="20"/>
        <v>0</v>
      </c>
      <c r="Y55" s="147">
        <f t="shared" si="21"/>
        <v>0</v>
      </c>
      <c r="Z55" s="147">
        <f>Z56+Z57+Z58</f>
        <v>0</v>
      </c>
      <c r="AA55" s="147">
        <f>AA56+AA57+AA58</f>
        <v>0</v>
      </c>
      <c r="AB55" s="147">
        <f>AB56+AB57+AB58</f>
        <v>0</v>
      </c>
      <c r="AC55" s="147">
        <f>AC56+AC57+AC58</f>
        <v>0</v>
      </c>
      <c r="AD55" s="173">
        <f>AD56+AD57+AD58</f>
        <v>0</v>
      </c>
      <c r="AE55" s="239"/>
      <c r="AF55" s="239"/>
      <c r="AG55" s="239"/>
      <c r="AH55" s="239"/>
      <c r="AI55" s="239"/>
      <c r="AJ55" s="239"/>
      <c r="AK55" s="239"/>
      <c r="AL55" s="239"/>
      <c r="AM55" s="514"/>
      <c r="AN55" s="514"/>
      <c r="AO55" s="514"/>
      <c r="AP55" s="514"/>
      <c r="AQ55" s="514"/>
      <c r="AR55" s="514"/>
      <c r="AS55" s="514"/>
      <c r="AT55" s="514"/>
      <c r="AU55" s="514"/>
      <c r="AV55" s="514"/>
      <c r="AW55" s="514"/>
      <c r="AX55" s="514"/>
      <c r="AY55" s="514"/>
      <c r="AZ55" s="514"/>
      <c r="BA55" s="514"/>
      <c r="BB55" s="514"/>
      <c r="BC55" s="514"/>
      <c r="BD55" s="514"/>
      <c r="BE55" s="514"/>
      <c r="BF55" s="514"/>
      <c r="BG55" s="508"/>
      <c r="BH55" s="508"/>
      <c r="BI55" s="508"/>
      <c r="BJ55" s="508"/>
    </row>
    <row r="56" spans="1:62" ht="15">
      <c r="A56" s="139">
        <v>35</v>
      </c>
      <c r="B56" s="171" t="s">
        <v>130</v>
      </c>
      <c r="C56" s="174">
        <f t="shared" si="9"/>
        <v>0</v>
      </c>
      <c r="D56" s="188">
        <f t="shared" si="9"/>
        <v>0</v>
      </c>
      <c r="E56" s="147">
        <f t="shared" si="9"/>
        <v>0</v>
      </c>
      <c r="F56" s="147">
        <f t="shared" si="9"/>
        <v>0</v>
      </c>
      <c r="G56" s="188">
        <f t="shared" si="9"/>
        <v>0</v>
      </c>
      <c r="H56" s="147">
        <f t="shared" si="9"/>
        <v>0</v>
      </c>
      <c r="I56" s="173">
        <f t="shared" si="9"/>
        <v>0</v>
      </c>
      <c r="J56" s="174">
        <f t="shared" si="16"/>
        <v>0</v>
      </c>
      <c r="K56" s="188">
        <f t="shared" si="17"/>
        <v>0</v>
      </c>
      <c r="L56" s="147">
        <v>0</v>
      </c>
      <c r="M56" s="147">
        <v>0</v>
      </c>
      <c r="N56" s="188">
        <v>0</v>
      </c>
      <c r="O56" s="147">
        <v>0</v>
      </c>
      <c r="P56" s="446">
        <v>0</v>
      </c>
      <c r="Q56" s="172">
        <f t="shared" si="18"/>
        <v>0</v>
      </c>
      <c r="R56" s="147">
        <f t="shared" si="19"/>
        <v>0</v>
      </c>
      <c r="S56" s="530">
        <v>0</v>
      </c>
      <c r="T56" s="530">
        <v>0</v>
      </c>
      <c r="U56" s="530">
        <v>0</v>
      </c>
      <c r="V56" s="530">
        <v>0</v>
      </c>
      <c r="W56" s="522">
        <v>0</v>
      </c>
      <c r="X56" s="180">
        <f t="shared" si="20"/>
        <v>0</v>
      </c>
      <c r="Y56" s="147">
        <f t="shared" si="21"/>
        <v>0</v>
      </c>
      <c r="Z56" s="147">
        <v>0</v>
      </c>
      <c r="AA56" s="147">
        <v>0</v>
      </c>
      <c r="AB56" s="147">
        <v>0</v>
      </c>
      <c r="AC56" s="147">
        <v>0</v>
      </c>
      <c r="AD56" s="173">
        <v>0</v>
      </c>
      <c r="AE56" s="239"/>
      <c r="AF56" s="239"/>
      <c r="AG56" s="239"/>
      <c r="AH56" s="239"/>
      <c r="AI56" s="239"/>
      <c r="AJ56" s="239"/>
      <c r="AK56" s="239"/>
      <c r="AL56" s="239"/>
      <c r="AM56" s="514"/>
      <c r="AN56" s="514"/>
      <c r="AO56" s="514"/>
      <c r="AP56" s="514"/>
      <c r="AQ56" s="514"/>
      <c r="AR56" s="514"/>
      <c r="AS56" s="514"/>
      <c r="AT56" s="514"/>
      <c r="AU56" s="514"/>
      <c r="AV56" s="514"/>
      <c r="AW56" s="514"/>
      <c r="AX56" s="514"/>
      <c r="AY56" s="514"/>
      <c r="AZ56" s="514"/>
      <c r="BA56" s="514"/>
      <c r="BB56" s="514"/>
      <c r="BC56" s="514"/>
      <c r="BD56" s="514"/>
      <c r="BE56" s="514"/>
      <c r="BF56" s="514"/>
      <c r="BG56" s="508"/>
      <c r="BH56" s="508"/>
      <c r="BI56" s="508"/>
      <c r="BJ56" s="508"/>
    </row>
    <row r="57" spans="1:62" ht="15">
      <c r="A57" s="139">
        <v>36</v>
      </c>
      <c r="B57" s="171" t="s">
        <v>131</v>
      </c>
      <c r="C57" s="174">
        <f t="shared" si="9"/>
        <v>0</v>
      </c>
      <c r="D57" s="188">
        <f t="shared" si="9"/>
        <v>0</v>
      </c>
      <c r="E57" s="147">
        <f t="shared" si="9"/>
        <v>0</v>
      </c>
      <c r="F57" s="147">
        <f t="shared" si="9"/>
        <v>0</v>
      </c>
      <c r="G57" s="188">
        <f t="shared" si="9"/>
        <v>0</v>
      </c>
      <c r="H57" s="147">
        <f t="shared" si="9"/>
        <v>0</v>
      </c>
      <c r="I57" s="173">
        <f t="shared" si="9"/>
        <v>0</v>
      </c>
      <c r="J57" s="174">
        <f t="shared" si="16"/>
        <v>0</v>
      </c>
      <c r="K57" s="188">
        <f t="shared" si="17"/>
        <v>0</v>
      </c>
      <c r="L57" s="147">
        <v>0</v>
      </c>
      <c r="M57" s="147">
        <v>0</v>
      </c>
      <c r="N57" s="188">
        <v>0</v>
      </c>
      <c r="O57" s="147">
        <v>0</v>
      </c>
      <c r="P57" s="446">
        <v>0</v>
      </c>
      <c r="Q57" s="172">
        <f t="shared" si="18"/>
        <v>0</v>
      </c>
      <c r="R57" s="147">
        <f t="shared" si="19"/>
        <v>0</v>
      </c>
      <c r="S57" s="530">
        <v>0</v>
      </c>
      <c r="T57" s="530">
        <v>0</v>
      </c>
      <c r="U57" s="530">
        <v>0</v>
      </c>
      <c r="V57" s="530">
        <v>0</v>
      </c>
      <c r="W57" s="522">
        <v>0</v>
      </c>
      <c r="X57" s="180">
        <f t="shared" si="20"/>
        <v>0</v>
      </c>
      <c r="Y57" s="147">
        <f t="shared" si="21"/>
        <v>0</v>
      </c>
      <c r="Z57" s="147">
        <v>0</v>
      </c>
      <c r="AA57" s="147">
        <v>0</v>
      </c>
      <c r="AB57" s="147">
        <v>0</v>
      </c>
      <c r="AC57" s="147">
        <v>0</v>
      </c>
      <c r="AD57" s="173">
        <v>0</v>
      </c>
      <c r="AE57" s="239"/>
      <c r="AF57" s="239"/>
      <c r="AG57" s="239"/>
      <c r="AH57" s="239"/>
      <c r="AI57" s="239"/>
      <c r="AJ57" s="239"/>
      <c r="AK57" s="239"/>
      <c r="AL57" s="239"/>
      <c r="AM57" s="514"/>
      <c r="AN57" s="514"/>
      <c r="AO57" s="514"/>
      <c r="AP57" s="514"/>
      <c r="AQ57" s="514"/>
      <c r="AR57" s="514"/>
      <c r="AS57" s="514"/>
      <c r="AT57" s="514"/>
      <c r="AU57" s="514"/>
      <c r="AV57" s="514"/>
      <c r="AW57" s="514"/>
      <c r="AX57" s="514"/>
      <c r="AY57" s="514"/>
      <c r="AZ57" s="514"/>
      <c r="BA57" s="514"/>
      <c r="BB57" s="514"/>
      <c r="BC57" s="514"/>
      <c r="BD57" s="514"/>
      <c r="BE57" s="514"/>
      <c r="BF57" s="514"/>
      <c r="BG57" s="508"/>
      <c r="BH57" s="508"/>
      <c r="BI57" s="508"/>
      <c r="BJ57" s="508"/>
    </row>
    <row r="58" spans="1:62" ht="15.75" thickBot="1">
      <c r="A58" s="175">
        <v>37</v>
      </c>
      <c r="B58" s="369" t="s">
        <v>133</v>
      </c>
      <c r="C58" s="358">
        <f t="shared" si="9"/>
        <v>0</v>
      </c>
      <c r="D58" s="176">
        <f t="shared" si="9"/>
        <v>0</v>
      </c>
      <c r="E58" s="176">
        <f t="shared" si="9"/>
        <v>0</v>
      </c>
      <c r="F58" s="176">
        <f t="shared" si="9"/>
        <v>0</v>
      </c>
      <c r="G58" s="176">
        <f t="shared" si="9"/>
        <v>0</v>
      </c>
      <c r="H58" s="176">
        <f t="shared" si="9"/>
        <v>0</v>
      </c>
      <c r="I58" s="177">
        <f t="shared" si="9"/>
        <v>0</v>
      </c>
      <c r="J58" s="358">
        <f t="shared" si="16"/>
        <v>0</v>
      </c>
      <c r="K58" s="176">
        <f t="shared" si="17"/>
        <v>0</v>
      </c>
      <c r="L58" s="176">
        <v>0</v>
      </c>
      <c r="M58" s="176">
        <v>0</v>
      </c>
      <c r="N58" s="176">
        <v>0</v>
      </c>
      <c r="O58" s="176">
        <v>0</v>
      </c>
      <c r="P58" s="450">
        <v>0</v>
      </c>
      <c r="Q58" s="358">
        <f t="shared" si="18"/>
        <v>0</v>
      </c>
      <c r="R58" s="176">
        <f t="shared" si="19"/>
        <v>0</v>
      </c>
      <c r="S58" s="531">
        <v>0</v>
      </c>
      <c r="T58" s="531">
        <v>0</v>
      </c>
      <c r="U58" s="531">
        <v>0</v>
      </c>
      <c r="V58" s="531">
        <v>0</v>
      </c>
      <c r="W58" s="523">
        <v>0</v>
      </c>
      <c r="X58" s="181">
        <f t="shared" si="20"/>
        <v>0</v>
      </c>
      <c r="Y58" s="176">
        <f t="shared" si="21"/>
        <v>0</v>
      </c>
      <c r="Z58" s="176">
        <v>0</v>
      </c>
      <c r="AA58" s="176">
        <v>0</v>
      </c>
      <c r="AB58" s="176">
        <v>0</v>
      </c>
      <c r="AC58" s="176">
        <v>0</v>
      </c>
      <c r="AD58" s="177">
        <v>0</v>
      </c>
      <c r="AE58" s="239"/>
      <c r="AF58" s="239"/>
      <c r="AG58" s="239"/>
      <c r="AH58" s="239"/>
      <c r="AI58" s="239"/>
      <c r="AJ58" s="239"/>
      <c r="AK58" s="239"/>
      <c r="AL58" s="239"/>
      <c r="AM58" s="514"/>
      <c r="AN58" s="514"/>
      <c r="AO58" s="514"/>
      <c r="AP58" s="514"/>
      <c r="AQ58" s="514"/>
      <c r="AR58" s="514"/>
      <c r="AS58" s="514"/>
      <c r="AT58" s="514"/>
      <c r="AU58" s="514"/>
      <c r="AV58" s="514"/>
      <c r="AW58" s="514"/>
      <c r="AX58" s="514"/>
      <c r="AY58" s="514"/>
      <c r="AZ58" s="514"/>
      <c r="BA58" s="514"/>
      <c r="BB58" s="514"/>
      <c r="BC58" s="514"/>
      <c r="BD58" s="514"/>
      <c r="BE58" s="514"/>
      <c r="BF58" s="514"/>
      <c r="BG58" s="508"/>
      <c r="BH58" s="508"/>
      <c r="BI58" s="508"/>
      <c r="BJ58" s="508"/>
    </row>
    <row r="59" spans="1:62" ht="16.5" thickBot="1">
      <c r="A59" s="135"/>
      <c r="B59" s="368" t="s">
        <v>141</v>
      </c>
      <c r="C59" s="133"/>
      <c r="D59" s="133"/>
      <c r="E59" s="133"/>
      <c r="F59" s="133"/>
      <c r="G59" s="133"/>
      <c r="H59" s="133"/>
      <c r="I59" s="133"/>
      <c r="J59" s="343"/>
      <c r="K59" s="343"/>
      <c r="L59" s="343"/>
      <c r="M59" s="343"/>
      <c r="N59" s="343"/>
      <c r="O59" s="343"/>
      <c r="P59" s="451"/>
      <c r="Q59" s="133"/>
      <c r="R59" s="133"/>
      <c r="S59" s="144"/>
      <c r="T59" s="144"/>
      <c r="U59" s="144"/>
      <c r="V59" s="144"/>
      <c r="W59" s="144"/>
      <c r="X59" s="133"/>
      <c r="Y59" s="133"/>
      <c r="Z59" s="185"/>
      <c r="AA59" s="185"/>
      <c r="AB59" s="185"/>
      <c r="AC59" s="185"/>
      <c r="AD59" s="553"/>
      <c r="AE59" s="239"/>
      <c r="AF59" s="239"/>
      <c r="AG59" s="239"/>
      <c r="AH59" s="239"/>
      <c r="AI59" s="239"/>
      <c r="AJ59" s="239"/>
      <c r="AK59" s="239"/>
      <c r="AL59" s="239"/>
      <c r="AM59" s="514"/>
      <c r="AN59" s="514"/>
      <c r="AO59" s="514"/>
      <c r="AP59" s="514"/>
      <c r="AQ59" s="514"/>
      <c r="AR59" s="514"/>
      <c r="AS59" s="514"/>
      <c r="AT59" s="514"/>
      <c r="AU59" s="514"/>
      <c r="AV59" s="514"/>
      <c r="AW59" s="514"/>
      <c r="AX59" s="514"/>
      <c r="AY59" s="514"/>
      <c r="AZ59" s="514"/>
      <c r="BA59" s="514"/>
      <c r="BB59" s="514"/>
      <c r="BC59" s="514"/>
      <c r="BD59" s="514"/>
      <c r="BE59" s="514"/>
      <c r="BF59" s="514"/>
      <c r="BG59" s="508"/>
      <c r="BH59" s="508"/>
      <c r="BI59" s="508"/>
      <c r="BJ59" s="508"/>
    </row>
    <row r="60" spans="1:62" ht="15">
      <c r="A60" s="137">
        <v>38</v>
      </c>
      <c r="B60" s="138" t="s">
        <v>142</v>
      </c>
      <c r="C60" s="178">
        <f t="shared" si="9"/>
        <v>0</v>
      </c>
      <c r="D60" s="150">
        <f t="shared" si="9"/>
        <v>0</v>
      </c>
      <c r="E60" s="150">
        <f t="shared" si="9"/>
        <v>0</v>
      </c>
      <c r="F60" s="150">
        <f t="shared" si="9"/>
        <v>0</v>
      </c>
      <c r="G60" s="150">
        <f t="shared" si="9"/>
        <v>0</v>
      </c>
      <c r="H60" s="150">
        <f t="shared" si="9"/>
        <v>0</v>
      </c>
      <c r="I60" s="179">
        <f t="shared" si="9"/>
        <v>0</v>
      </c>
      <c r="J60" s="357">
        <f t="shared" si="16"/>
        <v>0</v>
      </c>
      <c r="K60" s="150">
        <f t="shared" si="17"/>
        <v>0</v>
      </c>
      <c r="L60" s="150">
        <v>0</v>
      </c>
      <c r="M60" s="150">
        <v>0</v>
      </c>
      <c r="N60" s="150">
        <v>0</v>
      </c>
      <c r="O60" s="150">
        <v>0</v>
      </c>
      <c r="P60" s="179">
        <v>0</v>
      </c>
      <c r="Q60" s="357">
        <f t="shared" si="18"/>
        <v>0</v>
      </c>
      <c r="R60" s="150">
        <f t="shared" si="19"/>
        <v>0</v>
      </c>
      <c r="S60" s="529">
        <v>0</v>
      </c>
      <c r="T60" s="529">
        <v>0</v>
      </c>
      <c r="U60" s="529">
        <v>0</v>
      </c>
      <c r="V60" s="529">
        <v>0</v>
      </c>
      <c r="W60" s="521">
        <v>0</v>
      </c>
      <c r="X60" s="357">
        <f t="shared" si="20"/>
        <v>0</v>
      </c>
      <c r="Y60" s="150">
        <f t="shared" si="21"/>
        <v>0</v>
      </c>
      <c r="Z60" s="150">
        <v>0</v>
      </c>
      <c r="AA60" s="150">
        <v>0</v>
      </c>
      <c r="AB60" s="150">
        <v>0</v>
      </c>
      <c r="AC60" s="150">
        <v>0</v>
      </c>
      <c r="AD60" s="179">
        <v>0</v>
      </c>
      <c r="AE60" s="239"/>
      <c r="AF60" s="239"/>
      <c r="AG60" s="239"/>
      <c r="AH60" s="239"/>
      <c r="AI60" s="239"/>
      <c r="AJ60" s="239"/>
      <c r="AK60" s="239"/>
      <c r="AL60" s="239"/>
      <c r="AM60" s="514"/>
      <c r="AN60" s="514"/>
      <c r="AO60" s="514"/>
      <c r="AP60" s="514"/>
      <c r="AQ60" s="514"/>
      <c r="AR60" s="514"/>
      <c r="AS60" s="514"/>
      <c r="AT60" s="514"/>
      <c r="AU60" s="514"/>
      <c r="AV60" s="514"/>
      <c r="AW60" s="514"/>
      <c r="AX60" s="514"/>
      <c r="AY60" s="514"/>
      <c r="AZ60" s="514"/>
      <c r="BA60" s="514"/>
      <c r="BB60" s="514"/>
      <c r="BC60" s="514"/>
      <c r="BD60" s="514"/>
      <c r="BE60" s="514"/>
      <c r="BF60" s="514"/>
      <c r="BG60" s="508"/>
      <c r="BH60" s="508"/>
      <c r="BI60" s="508"/>
      <c r="BJ60" s="508"/>
    </row>
    <row r="61" spans="1:62" ht="15">
      <c r="A61" s="139">
        <v>39</v>
      </c>
      <c r="B61" s="146" t="s">
        <v>143</v>
      </c>
      <c r="C61" s="180">
        <f t="shared" si="9"/>
        <v>0</v>
      </c>
      <c r="D61" s="147">
        <f t="shared" si="9"/>
        <v>0</v>
      </c>
      <c r="E61" s="147">
        <f t="shared" si="9"/>
        <v>0</v>
      </c>
      <c r="F61" s="147">
        <f t="shared" si="9"/>
        <v>0</v>
      </c>
      <c r="G61" s="147">
        <f t="shared" si="9"/>
        <v>0</v>
      </c>
      <c r="H61" s="147">
        <f t="shared" si="9"/>
        <v>0</v>
      </c>
      <c r="I61" s="173">
        <f t="shared" si="9"/>
        <v>0</v>
      </c>
      <c r="J61" s="172">
        <f t="shared" si="16"/>
        <v>0</v>
      </c>
      <c r="K61" s="147">
        <f t="shared" si="17"/>
        <v>0</v>
      </c>
      <c r="L61" s="147">
        <v>0</v>
      </c>
      <c r="M61" s="147">
        <v>0</v>
      </c>
      <c r="N61" s="147">
        <v>0</v>
      </c>
      <c r="O61" s="147">
        <v>0</v>
      </c>
      <c r="P61" s="446">
        <v>0</v>
      </c>
      <c r="Q61" s="172">
        <f t="shared" si="18"/>
        <v>0</v>
      </c>
      <c r="R61" s="147">
        <f t="shared" si="19"/>
        <v>0</v>
      </c>
      <c r="S61" s="530">
        <v>0</v>
      </c>
      <c r="T61" s="530">
        <v>0</v>
      </c>
      <c r="U61" s="530">
        <v>0</v>
      </c>
      <c r="V61" s="530">
        <v>0</v>
      </c>
      <c r="W61" s="522">
        <v>0</v>
      </c>
      <c r="X61" s="172">
        <f t="shared" si="20"/>
        <v>0</v>
      </c>
      <c r="Y61" s="147">
        <f t="shared" si="21"/>
        <v>0</v>
      </c>
      <c r="Z61" s="147">
        <v>0</v>
      </c>
      <c r="AA61" s="147">
        <v>0</v>
      </c>
      <c r="AB61" s="147">
        <v>0</v>
      </c>
      <c r="AC61" s="147">
        <v>0</v>
      </c>
      <c r="AD61" s="173">
        <v>0</v>
      </c>
      <c r="AE61" s="239"/>
      <c r="AF61" s="239"/>
      <c r="AG61" s="239"/>
      <c r="AH61" s="239"/>
      <c r="AI61" s="239"/>
      <c r="AJ61" s="239"/>
      <c r="AK61" s="239"/>
      <c r="AL61" s="239"/>
      <c r="AM61" s="514"/>
      <c r="AN61" s="514"/>
      <c r="AO61" s="514"/>
      <c r="AP61" s="514"/>
      <c r="AQ61" s="514"/>
      <c r="AR61" s="514"/>
      <c r="AS61" s="514"/>
      <c r="AT61" s="514"/>
      <c r="AU61" s="514"/>
      <c r="AV61" s="514"/>
      <c r="AW61" s="514"/>
      <c r="AX61" s="514"/>
      <c r="AY61" s="514"/>
      <c r="AZ61" s="514"/>
      <c r="BA61" s="514"/>
      <c r="BB61" s="514"/>
      <c r="BC61" s="514"/>
      <c r="BD61" s="514"/>
      <c r="BE61" s="514"/>
      <c r="BF61" s="514"/>
      <c r="BG61" s="508"/>
      <c r="BH61" s="508"/>
      <c r="BI61" s="508"/>
      <c r="BJ61" s="508"/>
    </row>
    <row r="62" spans="1:62" ht="30">
      <c r="A62" s="139">
        <v>40</v>
      </c>
      <c r="B62" s="146" t="s">
        <v>267</v>
      </c>
      <c r="C62" s="180">
        <f t="shared" si="9"/>
        <v>0</v>
      </c>
      <c r="D62" s="147">
        <f t="shared" si="9"/>
        <v>0</v>
      </c>
      <c r="E62" s="147">
        <f t="shared" si="9"/>
        <v>0</v>
      </c>
      <c r="F62" s="147">
        <f t="shared" si="9"/>
        <v>0</v>
      </c>
      <c r="G62" s="147">
        <f t="shared" si="9"/>
        <v>0</v>
      </c>
      <c r="H62" s="147">
        <f t="shared" si="9"/>
        <v>0</v>
      </c>
      <c r="I62" s="173">
        <f t="shared" si="9"/>
        <v>0</v>
      </c>
      <c r="J62" s="172">
        <f t="shared" si="16"/>
        <v>0</v>
      </c>
      <c r="K62" s="147">
        <f t="shared" si="17"/>
        <v>0</v>
      </c>
      <c r="L62" s="147">
        <v>0</v>
      </c>
      <c r="M62" s="147">
        <v>0</v>
      </c>
      <c r="N62" s="147">
        <v>0</v>
      </c>
      <c r="O62" s="147">
        <v>0</v>
      </c>
      <c r="P62" s="446">
        <v>0</v>
      </c>
      <c r="Q62" s="172">
        <f t="shared" si="18"/>
        <v>0</v>
      </c>
      <c r="R62" s="147">
        <f t="shared" si="19"/>
        <v>0</v>
      </c>
      <c r="S62" s="530">
        <v>0</v>
      </c>
      <c r="T62" s="530">
        <v>0</v>
      </c>
      <c r="U62" s="530">
        <v>0</v>
      </c>
      <c r="V62" s="530">
        <v>0</v>
      </c>
      <c r="W62" s="522">
        <v>0</v>
      </c>
      <c r="X62" s="172">
        <f t="shared" si="20"/>
        <v>0</v>
      </c>
      <c r="Y62" s="147">
        <f t="shared" si="21"/>
        <v>0</v>
      </c>
      <c r="Z62" s="147">
        <v>0</v>
      </c>
      <c r="AA62" s="147">
        <v>0</v>
      </c>
      <c r="AB62" s="147">
        <v>0</v>
      </c>
      <c r="AC62" s="147">
        <v>0</v>
      </c>
      <c r="AD62" s="173">
        <v>0</v>
      </c>
      <c r="AE62" s="239"/>
      <c r="AF62" s="239"/>
      <c r="AG62" s="239"/>
      <c r="AH62" s="239"/>
      <c r="AI62" s="239"/>
      <c r="AJ62" s="239"/>
      <c r="AK62" s="239"/>
      <c r="AL62" s="239"/>
      <c r="AM62" s="514"/>
      <c r="AN62" s="514"/>
      <c r="AO62" s="514"/>
      <c r="AP62" s="514"/>
      <c r="AQ62" s="514"/>
      <c r="AR62" s="514"/>
      <c r="AS62" s="514"/>
      <c r="AT62" s="514"/>
      <c r="AU62" s="514"/>
      <c r="AV62" s="514"/>
      <c r="AW62" s="514"/>
      <c r="AX62" s="514"/>
      <c r="AY62" s="514"/>
      <c r="AZ62" s="514"/>
      <c r="BA62" s="514"/>
      <c r="BB62" s="514"/>
      <c r="BC62" s="514"/>
      <c r="BD62" s="514"/>
      <c r="BE62" s="514"/>
      <c r="BF62" s="514"/>
      <c r="BG62" s="508"/>
      <c r="BH62" s="508"/>
      <c r="BI62" s="508"/>
      <c r="BJ62" s="508"/>
    </row>
    <row r="63" spans="1:62" ht="30">
      <c r="A63" s="139">
        <v>41</v>
      </c>
      <c r="B63" s="146" t="s">
        <v>268</v>
      </c>
      <c r="C63" s="180">
        <f>J63+Q63+X63+AE63+AL63+AS63+AZ63</f>
        <v>0</v>
      </c>
      <c r="D63" s="147">
        <f t="shared" si="9"/>
        <v>0</v>
      </c>
      <c r="E63" s="147"/>
      <c r="F63" s="147">
        <f t="shared" si="9"/>
        <v>0</v>
      </c>
      <c r="G63" s="147">
        <f t="shared" si="9"/>
        <v>0</v>
      </c>
      <c r="H63" s="147">
        <f t="shared" si="9"/>
        <v>0</v>
      </c>
      <c r="I63" s="173">
        <f t="shared" si="9"/>
        <v>0</v>
      </c>
      <c r="J63" s="172">
        <f t="shared" si="16"/>
        <v>0</v>
      </c>
      <c r="K63" s="147">
        <f t="shared" si="17"/>
        <v>0</v>
      </c>
      <c r="L63" s="147">
        <v>0</v>
      </c>
      <c r="M63" s="147">
        <v>0</v>
      </c>
      <c r="N63" s="147">
        <v>0</v>
      </c>
      <c r="O63" s="147">
        <v>0</v>
      </c>
      <c r="P63" s="446">
        <v>0</v>
      </c>
      <c r="Q63" s="172">
        <f t="shared" si="18"/>
        <v>0</v>
      </c>
      <c r="R63" s="147">
        <f t="shared" si="19"/>
        <v>0</v>
      </c>
      <c r="S63" s="530"/>
      <c r="T63" s="530">
        <v>0</v>
      </c>
      <c r="U63" s="530">
        <v>0</v>
      </c>
      <c r="V63" s="530">
        <v>0</v>
      </c>
      <c r="W63" s="522">
        <v>0</v>
      </c>
      <c r="X63" s="172">
        <f t="shared" si="20"/>
        <v>0</v>
      </c>
      <c r="Y63" s="147">
        <f t="shared" si="21"/>
        <v>0</v>
      </c>
      <c r="Z63" s="147">
        <v>0</v>
      </c>
      <c r="AA63" s="147">
        <v>0</v>
      </c>
      <c r="AB63" s="147">
        <v>0</v>
      </c>
      <c r="AC63" s="147">
        <v>0</v>
      </c>
      <c r="AD63" s="173">
        <v>0</v>
      </c>
      <c r="AE63" s="239"/>
      <c r="AF63" s="239"/>
      <c r="AG63" s="239"/>
      <c r="AH63" s="239"/>
      <c r="AI63" s="239"/>
      <c r="AJ63" s="239"/>
      <c r="AK63" s="239"/>
      <c r="AL63" s="239"/>
      <c r="AM63" s="514"/>
      <c r="AN63" s="514"/>
      <c r="AO63" s="514"/>
      <c r="AP63" s="514"/>
      <c r="AQ63" s="514"/>
      <c r="AR63" s="514"/>
      <c r="AS63" s="514"/>
      <c r="AT63" s="514"/>
      <c r="AU63" s="514"/>
      <c r="AV63" s="514"/>
      <c r="AW63" s="514"/>
      <c r="AX63" s="514"/>
      <c r="AY63" s="514"/>
      <c r="AZ63" s="514"/>
      <c r="BA63" s="514"/>
      <c r="BB63" s="514"/>
      <c r="BC63" s="514"/>
      <c r="BD63" s="514"/>
      <c r="BE63" s="514"/>
      <c r="BF63" s="514"/>
      <c r="BG63" s="508"/>
      <c r="BH63" s="508"/>
      <c r="BI63" s="508"/>
      <c r="BJ63" s="508"/>
    </row>
    <row r="64" spans="1:62" ht="30">
      <c r="A64" s="139">
        <v>42</v>
      </c>
      <c r="B64" s="146" t="s">
        <v>144</v>
      </c>
      <c r="C64" s="180">
        <f t="shared" si="9"/>
        <v>0</v>
      </c>
      <c r="D64" s="147">
        <f t="shared" si="9"/>
        <v>0</v>
      </c>
      <c r="E64" s="147">
        <f t="shared" si="9"/>
        <v>0</v>
      </c>
      <c r="F64" s="147">
        <f t="shared" si="9"/>
        <v>0</v>
      </c>
      <c r="G64" s="147">
        <f t="shared" si="9"/>
        <v>0</v>
      </c>
      <c r="H64" s="147">
        <f t="shared" si="9"/>
        <v>0</v>
      </c>
      <c r="I64" s="173">
        <f t="shared" si="9"/>
        <v>0</v>
      </c>
      <c r="J64" s="172">
        <f t="shared" si="16"/>
        <v>0</v>
      </c>
      <c r="K64" s="147">
        <f t="shared" si="17"/>
        <v>0</v>
      </c>
      <c r="L64" s="147">
        <v>0</v>
      </c>
      <c r="M64" s="147">
        <v>0</v>
      </c>
      <c r="N64" s="147">
        <v>0</v>
      </c>
      <c r="O64" s="147">
        <v>0</v>
      </c>
      <c r="P64" s="446">
        <v>0</v>
      </c>
      <c r="Q64" s="172">
        <f t="shared" si="18"/>
        <v>0</v>
      </c>
      <c r="R64" s="147">
        <f t="shared" si="19"/>
        <v>0</v>
      </c>
      <c r="S64" s="530">
        <v>0</v>
      </c>
      <c r="T64" s="530">
        <v>0</v>
      </c>
      <c r="U64" s="530">
        <v>0</v>
      </c>
      <c r="V64" s="530">
        <v>0</v>
      </c>
      <c r="W64" s="522">
        <v>0</v>
      </c>
      <c r="X64" s="172">
        <f t="shared" si="20"/>
        <v>0</v>
      </c>
      <c r="Y64" s="147">
        <f t="shared" si="21"/>
        <v>0</v>
      </c>
      <c r="Z64" s="147">
        <v>0</v>
      </c>
      <c r="AA64" s="147">
        <v>0</v>
      </c>
      <c r="AB64" s="147">
        <v>0</v>
      </c>
      <c r="AC64" s="147">
        <v>0</v>
      </c>
      <c r="AD64" s="173">
        <v>0</v>
      </c>
      <c r="AE64" s="239"/>
      <c r="AF64" s="239"/>
      <c r="AG64" s="239"/>
      <c r="AH64" s="239"/>
      <c r="AI64" s="239"/>
      <c r="AJ64" s="239"/>
      <c r="AK64" s="239"/>
      <c r="AL64" s="239"/>
      <c r="AM64" s="514"/>
      <c r="AN64" s="514"/>
      <c r="AO64" s="514"/>
      <c r="AP64" s="514"/>
      <c r="AQ64" s="514"/>
      <c r="AR64" s="514"/>
      <c r="AS64" s="514"/>
      <c r="AT64" s="514"/>
      <c r="AU64" s="514"/>
      <c r="AV64" s="514"/>
      <c r="AW64" s="514"/>
      <c r="AX64" s="514"/>
      <c r="AY64" s="514"/>
      <c r="AZ64" s="514"/>
      <c r="BA64" s="514"/>
      <c r="BB64" s="514"/>
      <c r="BC64" s="514"/>
      <c r="BD64" s="514"/>
      <c r="BE64" s="514"/>
      <c r="BF64" s="514"/>
      <c r="BG64" s="508"/>
      <c r="BH64" s="508"/>
      <c r="BI64" s="508"/>
      <c r="BJ64" s="508"/>
    </row>
    <row r="65" spans="1:62" ht="15">
      <c r="A65" s="139">
        <v>43</v>
      </c>
      <c r="B65" s="146" t="s">
        <v>130</v>
      </c>
      <c r="C65" s="180">
        <f t="shared" si="9"/>
        <v>0</v>
      </c>
      <c r="D65" s="147">
        <f t="shared" si="9"/>
        <v>0</v>
      </c>
      <c r="E65" s="147">
        <f t="shared" si="9"/>
        <v>0</v>
      </c>
      <c r="F65" s="147">
        <f t="shared" si="9"/>
        <v>0</v>
      </c>
      <c r="G65" s="147">
        <f t="shared" si="9"/>
        <v>0</v>
      </c>
      <c r="H65" s="147">
        <f t="shared" si="9"/>
        <v>0</v>
      </c>
      <c r="I65" s="173">
        <f t="shared" si="9"/>
        <v>0</v>
      </c>
      <c r="J65" s="172">
        <f t="shared" si="16"/>
        <v>0</v>
      </c>
      <c r="K65" s="147">
        <f t="shared" si="17"/>
        <v>0</v>
      </c>
      <c r="L65" s="147">
        <v>0</v>
      </c>
      <c r="M65" s="147">
        <v>0</v>
      </c>
      <c r="N65" s="147">
        <v>0</v>
      </c>
      <c r="O65" s="147">
        <v>0</v>
      </c>
      <c r="P65" s="446">
        <v>0</v>
      </c>
      <c r="Q65" s="172">
        <f t="shared" si="18"/>
        <v>0</v>
      </c>
      <c r="R65" s="147">
        <f t="shared" si="19"/>
        <v>0</v>
      </c>
      <c r="S65" s="530">
        <v>0</v>
      </c>
      <c r="T65" s="530">
        <v>0</v>
      </c>
      <c r="U65" s="530">
        <v>0</v>
      </c>
      <c r="V65" s="530">
        <v>0</v>
      </c>
      <c r="W65" s="522">
        <v>0</v>
      </c>
      <c r="X65" s="172">
        <f t="shared" si="20"/>
        <v>0</v>
      </c>
      <c r="Y65" s="147">
        <f t="shared" si="21"/>
        <v>0</v>
      </c>
      <c r="Z65" s="147">
        <v>0</v>
      </c>
      <c r="AA65" s="147">
        <v>0</v>
      </c>
      <c r="AB65" s="147">
        <v>0</v>
      </c>
      <c r="AC65" s="147">
        <v>0</v>
      </c>
      <c r="AD65" s="173">
        <v>0</v>
      </c>
      <c r="AE65" s="239"/>
      <c r="AF65" s="239"/>
      <c r="AG65" s="239"/>
      <c r="AH65" s="239"/>
      <c r="AI65" s="239"/>
      <c r="AJ65" s="239"/>
      <c r="AK65" s="239"/>
      <c r="AL65" s="239"/>
      <c r="AM65" s="514"/>
      <c r="AN65" s="514"/>
      <c r="AO65" s="514"/>
      <c r="AP65" s="514"/>
      <c r="AQ65" s="514"/>
      <c r="AR65" s="514"/>
      <c r="AS65" s="514"/>
      <c r="AT65" s="514"/>
      <c r="AU65" s="514"/>
      <c r="AV65" s="514"/>
      <c r="AW65" s="514"/>
      <c r="AX65" s="514"/>
      <c r="AY65" s="514"/>
      <c r="AZ65" s="514"/>
      <c r="BA65" s="514"/>
      <c r="BB65" s="514"/>
      <c r="BC65" s="514"/>
      <c r="BD65" s="514"/>
      <c r="BE65" s="514"/>
      <c r="BF65" s="514"/>
      <c r="BG65" s="508"/>
      <c r="BH65" s="508"/>
      <c r="BI65" s="508"/>
      <c r="BJ65" s="508"/>
    </row>
    <row r="66" spans="1:62" ht="15.75" thickBot="1">
      <c r="A66" s="175">
        <v>44</v>
      </c>
      <c r="B66" s="460" t="s">
        <v>131</v>
      </c>
      <c r="C66" s="181">
        <f t="shared" si="9"/>
        <v>0</v>
      </c>
      <c r="D66" s="176">
        <f t="shared" si="9"/>
        <v>0</v>
      </c>
      <c r="E66" s="176">
        <f t="shared" si="9"/>
        <v>0</v>
      </c>
      <c r="F66" s="176">
        <f t="shared" si="9"/>
        <v>0</v>
      </c>
      <c r="G66" s="176">
        <f t="shared" si="9"/>
        <v>0</v>
      </c>
      <c r="H66" s="176">
        <f t="shared" si="9"/>
        <v>0</v>
      </c>
      <c r="I66" s="177">
        <f t="shared" si="9"/>
        <v>0</v>
      </c>
      <c r="J66" s="358">
        <f t="shared" si="16"/>
        <v>0</v>
      </c>
      <c r="K66" s="176">
        <f t="shared" si="17"/>
        <v>0</v>
      </c>
      <c r="L66" s="176">
        <v>0</v>
      </c>
      <c r="M66" s="176">
        <v>0</v>
      </c>
      <c r="N66" s="176">
        <v>0</v>
      </c>
      <c r="O66" s="176">
        <v>0</v>
      </c>
      <c r="P66" s="177">
        <v>0</v>
      </c>
      <c r="Q66" s="358">
        <f t="shared" si="18"/>
        <v>0</v>
      </c>
      <c r="R66" s="176">
        <f t="shared" si="19"/>
        <v>0</v>
      </c>
      <c r="S66" s="531">
        <v>0</v>
      </c>
      <c r="T66" s="531">
        <v>0</v>
      </c>
      <c r="U66" s="531">
        <v>0</v>
      </c>
      <c r="V66" s="531">
        <v>0</v>
      </c>
      <c r="W66" s="523">
        <v>0</v>
      </c>
      <c r="X66" s="358">
        <f t="shared" si="20"/>
        <v>0</v>
      </c>
      <c r="Y66" s="176">
        <f t="shared" si="21"/>
        <v>0</v>
      </c>
      <c r="Z66" s="176">
        <v>0</v>
      </c>
      <c r="AA66" s="176">
        <v>0</v>
      </c>
      <c r="AB66" s="176">
        <v>0</v>
      </c>
      <c r="AC66" s="176">
        <v>0</v>
      </c>
      <c r="AD66" s="177">
        <v>0</v>
      </c>
      <c r="AE66" s="239"/>
      <c r="AF66" s="239"/>
      <c r="AG66" s="239"/>
      <c r="AH66" s="239"/>
      <c r="AI66" s="239"/>
      <c r="AJ66" s="239"/>
      <c r="AK66" s="239"/>
      <c r="AL66" s="239"/>
      <c r="AM66" s="514"/>
      <c r="AN66" s="514"/>
      <c r="AO66" s="514"/>
      <c r="AP66" s="514"/>
      <c r="AQ66" s="514"/>
      <c r="AR66" s="514"/>
      <c r="AS66" s="514"/>
      <c r="AT66" s="514"/>
      <c r="AU66" s="514"/>
      <c r="AV66" s="514"/>
      <c r="AW66" s="514"/>
      <c r="AX66" s="514"/>
      <c r="AY66" s="514"/>
      <c r="AZ66" s="514"/>
      <c r="BA66" s="514"/>
      <c r="BB66" s="514"/>
      <c r="BC66" s="514"/>
      <c r="BD66" s="514"/>
      <c r="BE66" s="514"/>
      <c r="BF66" s="514"/>
      <c r="BG66" s="508"/>
      <c r="BH66" s="508"/>
      <c r="BI66" s="508"/>
      <c r="BJ66" s="508"/>
    </row>
    <row r="67" spans="1:62" ht="36" customHeight="1" thickBot="1">
      <c r="A67" s="135"/>
      <c r="B67" s="368" t="s">
        <v>145</v>
      </c>
      <c r="C67" s="133"/>
      <c r="D67" s="133"/>
      <c r="E67" s="133"/>
      <c r="F67" s="133"/>
      <c r="G67" s="133"/>
      <c r="H67" s="133"/>
      <c r="I67" s="133"/>
      <c r="J67" s="368"/>
      <c r="K67" s="368"/>
      <c r="L67" s="187"/>
      <c r="M67" s="187"/>
      <c r="N67" s="187"/>
      <c r="O67" s="187"/>
      <c r="P67" s="239"/>
      <c r="Q67" s="144"/>
      <c r="R67" s="144"/>
      <c r="S67" s="185"/>
      <c r="T67" s="185"/>
      <c r="U67" s="185"/>
      <c r="V67" s="185"/>
      <c r="W67" s="185"/>
      <c r="X67" s="144"/>
      <c r="Y67" s="144"/>
      <c r="Z67" s="144"/>
      <c r="AA67" s="144"/>
      <c r="AB67" s="144"/>
      <c r="AC67" s="144"/>
      <c r="AD67" s="536"/>
      <c r="AE67" s="239"/>
      <c r="AF67" s="239"/>
      <c r="AG67" s="239"/>
      <c r="AH67" s="239"/>
      <c r="AI67" s="239"/>
      <c r="AJ67" s="239"/>
      <c r="AK67" s="239"/>
      <c r="AL67" s="239"/>
      <c r="AM67" s="514"/>
      <c r="AN67" s="514"/>
      <c r="AO67" s="514"/>
      <c r="AP67" s="514"/>
      <c r="AQ67" s="514"/>
      <c r="AR67" s="514"/>
      <c r="AS67" s="513"/>
      <c r="AT67" s="514"/>
      <c r="AU67" s="514"/>
      <c r="AV67" s="514"/>
      <c r="AW67" s="514"/>
      <c r="AX67" s="514"/>
      <c r="AY67" s="514"/>
      <c r="AZ67" s="513"/>
      <c r="BA67" s="514"/>
      <c r="BB67" s="514"/>
      <c r="BC67" s="514"/>
      <c r="BD67" s="514"/>
      <c r="BE67" s="514"/>
      <c r="BF67" s="514"/>
      <c r="BG67" s="508"/>
      <c r="BH67" s="508"/>
      <c r="BI67" s="508"/>
      <c r="BJ67" s="508"/>
    </row>
    <row r="68" spans="1:62" ht="30">
      <c r="A68" s="137">
        <v>45</v>
      </c>
      <c r="B68" s="138" t="s">
        <v>146</v>
      </c>
      <c r="C68" s="178">
        <f t="shared" si="9"/>
        <v>1</v>
      </c>
      <c r="D68" s="150">
        <f t="shared" si="9"/>
        <v>0</v>
      </c>
      <c r="E68" s="150">
        <f t="shared" si="9"/>
        <v>0</v>
      </c>
      <c r="F68" s="150">
        <f t="shared" si="9"/>
        <v>0</v>
      </c>
      <c r="G68" s="150">
        <f t="shared" si="9"/>
        <v>0</v>
      </c>
      <c r="H68" s="150">
        <f t="shared" si="9"/>
        <v>1</v>
      </c>
      <c r="I68" s="360">
        <f t="shared" si="9"/>
        <v>0</v>
      </c>
      <c r="J68" s="178">
        <f>K68+O68+P68</f>
        <v>1</v>
      </c>
      <c r="K68" s="150">
        <f>L68+M68+N68</f>
        <v>0</v>
      </c>
      <c r="L68" s="150">
        <v>0</v>
      </c>
      <c r="M68" s="150">
        <v>0</v>
      </c>
      <c r="N68" s="150">
        <v>0</v>
      </c>
      <c r="O68" s="150">
        <v>1</v>
      </c>
      <c r="P68" s="360">
        <v>0</v>
      </c>
      <c r="Q68" s="178">
        <f>R68+V68+W68</f>
        <v>0</v>
      </c>
      <c r="R68" s="150">
        <f>S68+T68+U68</f>
        <v>0</v>
      </c>
      <c r="S68" s="529">
        <v>0</v>
      </c>
      <c r="T68" s="529">
        <v>0</v>
      </c>
      <c r="U68" s="529">
        <v>0</v>
      </c>
      <c r="V68" s="529">
        <v>0</v>
      </c>
      <c r="W68" s="524">
        <v>0</v>
      </c>
      <c r="X68" s="178">
        <f>Y68+AC68+AD68</f>
        <v>0</v>
      </c>
      <c r="Y68" s="150">
        <f>Z68+AA68+AB68</f>
        <v>0</v>
      </c>
      <c r="Z68" s="150">
        <v>0</v>
      </c>
      <c r="AA68" s="150">
        <v>0</v>
      </c>
      <c r="AB68" s="150">
        <v>0</v>
      </c>
      <c r="AC68" s="150">
        <v>0</v>
      </c>
      <c r="AD68" s="179">
        <v>0</v>
      </c>
      <c r="AE68" s="239"/>
      <c r="AF68" s="239"/>
      <c r="AG68" s="239"/>
      <c r="AH68" s="239"/>
      <c r="AI68" s="239"/>
      <c r="AJ68" s="239"/>
      <c r="AK68" s="239"/>
      <c r="AL68" s="239"/>
      <c r="AM68" s="514"/>
      <c r="AN68" s="514"/>
      <c r="AO68" s="514"/>
      <c r="AP68" s="514"/>
      <c r="AQ68" s="514"/>
      <c r="AR68" s="514"/>
      <c r="AS68" s="514"/>
      <c r="AT68" s="514"/>
      <c r="AU68" s="514"/>
      <c r="AV68" s="514"/>
      <c r="AW68" s="514"/>
      <c r="AX68" s="514"/>
      <c r="AY68" s="514"/>
      <c r="AZ68" s="514"/>
      <c r="BA68" s="514"/>
      <c r="BB68" s="514"/>
      <c r="BC68" s="514"/>
      <c r="BD68" s="514"/>
      <c r="BE68" s="514"/>
      <c r="BF68" s="514"/>
      <c r="BG68" s="508"/>
      <c r="BH68" s="508"/>
      <c r="BI68" s="508"/>
      <c r="BJ68" s="508"/>
    </row>
    <row r="69" spans="1:62" ht="30">
      <c r="A69" s="139">
        <v>46</v>
      </c>
      <c r="B69" s="146" t="s">
        <v>147</v>
      </c>
      <c r="C69" s="180">
        <f t="shared" si="9"/>
        <v>3</v>
      </c>
      <c r="D69" s="147">
        <f t="shared" si="9"/>
        <v>3</v>
      </c>
      <c r="E69" s="147">
        <f t="shared" si="9"/>
        <v>1</v>
      </c>
      <c r="F69" s="147">
        <f t="shared" si="9"/>
        <v>2</v>
      </c>
      <c r="G69" s="147">
        <f t="shared" si="9"/>
        <v>0</v>
      </c>
      <c r="H69" s="147">
        <f t="shared" si="9"/>
        <v>0</v>
      </c>
      <c r="I69" s="345">
        <f t="shared" si="9"/>
        <v>0</v>
      </c>
      <c r="J69" s="180">
        <f aca="true" t="shared" si="22" ref="J69:J88">K69+O69+P69</f>
        <v>0</v>
      </c>
      <c r="K69" s="147">
        <f aca="true" t="shared" si="23" ref="K69:K88">L69+M69+N69</f>
        <v>0</v>
      </c>
      <c r="L69" s="147">
        <v>0</v>
      </c>
      <c r="M69" s="147">
        <v>0</v>
      </c>
      <c r="N69" s="147">
        <v>0</v>
      </c>
      <c r="O69" s="147">
        <v>0</v>
      </c>
      <c r="P69" s="345">
        <v>0</v>
      </c>
      <c r="Q69" s="180">
        <f aca="true" t="shared" si="24" ref="Q69:Q88">R69+V69+W69</f>
        <v>3</v>
      </c>
      <c r="R69" s="147">
        <f aca="true" t="shared" si="25" ref="R69:R88">S69+T69+U69</f>
        <v>3</v>
      </c>
      <c r="S69" s="530">
        <v>1</v>
      </c>
      <c r="T69" s="530">
        <v>2</v>
      </c>
      <c r="U69" s="530">
        <v>0</v>
      </c>
      <c r="V69" s="530">
        <v>0</v>
      </c>
      <c r="W69" s="525">
        <v>0</v>
      </c>
      <c r="X69" s="180">
        <f aca="true" t="shared" si="26" ref="X69:X88">Y69+AC69+AD69</f>
        <v>0</v>
      </c>
      <c r="Y69" s="147">
        <f aca="true" t="shared" si="27" ref="Y69:Y87">Z69+AA69+AB69</f>
        <v>0</v>
      </c>
      <c r="Z69" s="147">
        <v>0</v>
      </c>
      <c r="AA69" s="147">
        <v>0</v>
      </c>
      <c r="AB69" s="147">
        <v>0</v>
      </c>
      <c r="AC69" s="147">
        <v>0</v>
      </c>
      <c r="AD69" s="173">
        <v>0</v>
      </c>
      <c r="AE69" s="239"/>
      <c r="AF69" s="239"/>
      <c r="AG69" s="239"/>
      <c r="AH69" s="239"/>
      <c r="AI69" s="239"/>
      <c r="AJ69" s="239"/>
      <c r="AK69" s="239"/>
      <c r="AL69" s="239"/>
      <c r="AM69" s="514"/>
      <c r="AN69" s="514"/>
      <c r="AO69" s="514"/>
      <c r="AP69" s="514"/>
      <c r="AQ69" s="514"/>
      <c r="AR69" s="514"/>
      <c r="AS69" s="514"/>
      <c r="AT69" s="514"/>
      <c r="AU69" s="514"/>
      <c r="AV69" s="514"/>
      <c r="AW69" s="514"/>
      <c r="AX69" s="514"/>
      <c r="AY69" s="514"/>
      <c r="AZ69" s="514"/>
      <c r="BA69" s="514"/>
      <c r="BB69" s="514"/>
      <c r="BC69" s="514"/>
      <c r="BD69" s="514"/>
      <c r="BE69" s="514"/>
      <c r="BF69" s="514"/>
      <c r="BG69" s="508"/>
      <c r="BH69" s="508"/>
      <c r="BI69" s="508"/>
      <c r="BJ69" s="508"/>
    </row>
    <row r="70" spans="1:62" ht="30">
      <c r="A70" s="139">
        <v>47</v>
      </c>
      <c r="B70" s="146" t="s">
        <v>270</v>
      </c>
      <c r="C70" s="180">
        <f t="shared" si="9"/>
        <v>3000</v>
      </c>
      <c r="D70" s="147">
        <f t="shared" si="9"/>
        <v>3000</v>
      </c>
      <c r="E70" s="147">
        <f t="shared" si="9"/>
        <v>1000</v>
      </c>
      <c r="F70" s="147">
        <f t="shared" si="9"/>
        <v>2000</v>
      </c>
      <c r="G70" s="147">
        <f t="shared" si="9"/>
        <v>0</v>
      </c>
      <c r="H70" s="147">
        <f t="shared" si="9"/>
        <v>0</v>
      </c>
      <c r="I70" s="345">
        <f t="shared" si="9"/>
        <v>0</v>
      </c>
      <c r="J70" s="180">
        <f t="shared" si="22"/>
        <v>0</v>
      </c>
      <c r="K70" s="147">
        <f t="shared" si="23"/>
        <v>0</v>
      </c>
      <c r="L70" s="147">
        <v>0</v>
      </c>
      <c r="M70" s="147">
        <v>0</v>
      </c>
      <c r="N70" s="147">
        <v>0</v>
      </c>
      <c r="O70" s="147">
        <v>0</v>
      </c>
      <c r="P70" s="345">
        <v>0</v>
      </c>
      <c r="Q70" s="180">
        <f t="shared" si="24"/>
        <v>3000</v>
      </c>
      <c r="R70" s="147">
        <f t="shared" si="25"/>
        <v>3000</v>
      </c>
      <c r="S70" s="530">
        <v>1000</v>
      </c>
      <c r="T70" s="530">
        <v>2000</v>
      </c>
      <c r="U70" s="530">
        <v>0</v>
      </c>
      <c r="V70" s="530">
        <v>0</v>
      </c>
      <c r="W70" s="525">
        <v>0</v>
      </c>
      <c r="X70" s="180">
        <f t="shared" si="26"/>
        <v>0</v>
      </c>
      <c r="Y70" s="147">
        <f t="shared" si="27"/>
        <v>0</v>
      </c>
      <c r="Z70" s="147">
        <v>0</v>
      </c>
      <c r="AA70" s="147">
        <v>0</v>
      </c>
      <c r="AB70" s="147">
        <v>0</v>
      </c>
      <c r="AC70" s="147">
        <v>0</v>
      </c>
      <c r="AD70" s="173">
        <v>0</v>
      </c>
      <c r="AE70" s="239"/>
      <c r="AF70" s="239"/>
      <c r="AG70" s="239"/>
      <c r="AH70" s="239"/>
      <c r="AI70" s="239"/>
      <c r="AJ70" s="239"/>
      <c r="AK70" s="239"/>
      <c r="AL70" s="239"/>
      <c r="AM70" s="514"/>
      <c r="AN70" s="514"/>
      <c r="AO70" s="514"/>
      <c r="AP70" s="514"/>
      <c r="AQ70" s="514"/>
      <c r="AR70" s="514"/>
      <c r="AS70" s="514"/>
      <c r="AT70" s="514"/>
      <c r="AU70" s="514"/>
      <c r="AV70" s="514"/>
      <c r="AW70" s="514"/>
      <c r="AX70" s="514"/>
      <c r="AY70" s="514"/>
      <c r="AZ70" s="514"/>
      <c r="BA70" s="514"/>
      <c r="BB70" s="514"/>
      <c r="BC70" s="514"/>
      <c r="BD70" s="514"/>
      <c r="BE70" s="514"/>
      <c r="BF70" s="514"/>
      <c r="BG70" s="508"/>
      <c r="BH70" s="508"/>
      <c r="BI70" s="508"/>
      <c r="BJ70" s="508"/>
    </row>
    <row r="71" spans="1:62" ht="30">
      <c r="A71" s="139">
        <v>48</v>
      </c>
      <c r="B71" s="146" t="s">
        <v>269</v>
      </c>
      <c r="C71" s="180">
        <f aca="true" t="shared" si="28" ref="C71:H71">J71+Q71+X71+AE71+AL71+AS71+AZ71</f>
        <v>1000</v>
      </c>
      <c r="D71" s="147">
        <f t="shared" si="28"/>
        <v>1000</v>
      </c>
      <c r="E71" s="147">
        <f t="shared" si="28"/>
        <v>500</v>
      </c>
      <c r="F71" s="147">
        <f t="shared" si="28"/>
        <v>500</v>
      </c>
      <c r="G71" s="147">
        <f t="shared" si="28"/>
        <v>0</v>
      </c>
      <c r="H71" s="147">
        <f t="shared" si="28"/>
        <v>0</v>
      </c>
      <c r="I71" s="345">
        <f t="shared" si="9"/>
        <v>0</v>
      </c>
      <c r="J71" s="180">
        <f t="shared" si="22"/>
        <v>0</v>
      </c>
      <c r="K71" s="147">
        <f t="shared" si="23"/>
        <v>0</v>
      </c>
      <c r="L71" s="147">
        <v>0</v>
      </c>
      <c r="M71" s="147">
        <v>0</v>
      </c>
      <c r="N71" s="147">
        <v>0</v>
      </c>
      <c r="O71" s="147">
        <v>0</v>
      </c>
      <c r="P71" s="345">
        <v>0</v>
      </c>
      <c r="Q71" s="180">
        <f t="shared" si="24"/>
        <v>1000</v>
      </c>
      <c r="R71" s="147">
        <f t="shared" si="25"/>
        <v>1000</v>
      </c>
      <c r="S71" s="530">
        <v>500</v>
      </c>
      <c r="T71" s="530">
        <v>500</v>
      </c>
      <c r="U71" s="530">
        <v>0</v>
      </c>
      <c r="V71" s="530">
        <v>0</v>
      </c>
      <c r="W71" s="525">
        <v>0</v>
      </c>
      <c r="X71" s="180">
        <f t="shared" si="26"/>
        <v>0</v>
      </c>
      <c r="Y71" s="147">
        <f t="shared" si="27"/>
        <v>0</v>
      </c>
      <c r="Z71" s="147">
        <v>0</v>
      </c>
      <c r="AA71" s="147">
        <v>0</v>
      </c>
      <c r="AB71" s="147">
        <v>0</v>
      </c>
      <c r="AC71" s="147">
        <v>0</v>
      </c>
      <c r="AD71" s="173">
        <v>0</v>
      </c>
      <c r="AE71" s="239"/>
      <c r="AF71" s="239"/>
      <c r="AG71" s="239"/>
      <c r="AH71" s="239"/>
      <c r="AI71" s="239"/>
      <c r="AJ71" s="239"/>
      <c r="AK71" s="239"/>
      <c r="AL71" s="239"/>
      <c r="AM71" s="514"/>
      <c r="AN71" s="514"/>
      <c r="AO71" s="514"/>
      <c r="AP71" s="514"/>
      <c r="AQ71" s="514"/>
      <c r="AR71" s="514"/>
      <c r="AS71" s="514"/>
      <c r="AT71" s="514"/>
      <c r="AU71" s="514"/>
      <c r="AV71" s="514"/>
      <c r="AW71" s="514"/>
      <c r="AX71" s="514"/>
      <c r="AY71" s="514"/>
      <c r="AZ71" s="514"/>
      <c r="BA71" s="514"/>
      <c r="BB71" s="514"/>
      <c r="BC71" s="514"/>
      <c r="BD71" s="514"/>
      <c r="BE71" s="514"/>
      <c r="BF71" s="514"/>
      <c r="BG71" s="508"/>
      <c r="BH71" s="508"/>
      <c r="BI71" s="508"/>
      <c r="BJ71" s="508"/>
    </row>
    <row r="72" spans="1:62" ht="30">
      <c r="A72" s="139">
        <v>49</v>
      </c>
      <c r="B72" s="146" t="s">
        <v>148</v>
      </c>
      <c r="C72" s="180">
        <f t="shared" si="9"/>
        <v>0</v>
      </c>
      <c r="D72" s="147">
        <f t="shared" si="9"/>
        <v>0</v>
      </c>
      <c r="E72" s="147">
        <f t="shared" si="9"/>
        <v>0</v>
      </c>
      <c r="F72" s="147">
        <f t="shared" si="9"/>
        <v>0</v>
      </c>
      <c r="G72" s="147">
        <f t="shared" si="9"/>
        <v>0</v>
      </c>
      <c r="H72" s="147">
        <f t="shared" si="9"/>
        <v>0</v>
      </c>
      <c r="I72" s="345">
        <f t="shared" si="9"/>
        <v>0</v>
      </c>
      <c r="J72" s="180">
        <f t="shared" si="22"/>
        <v>0</v>
      </c>
      <c r="K72" s="147">
        <f t="shared" si="23"/>
        <v>0</v>
      </c>
      <c r="L72" s="147">
        <v>0</v>
      </c>
      <c r="M72" s="147">
        <v>0</v>
      </c>
      <c r="N72" s="147">
        <v>0</v>
      </c>
      <c r="O72" s="147">
        <v>0</v>
      </c>
      <c r="P72" s="345">
        <v>0</v>
      </c>
      <c r="Q72" s="180">
        <f t="shared" si="24"/>
        <v>0</v>
      </c>
      <c r="R72" s="147">
        <f t="shared" si="25"/>
        <v>0</v>
      </c>
      <c r="S72" s="530">
        <v>0</v>
      </c>
      <c r="T72" s="530">
        <v>0</v>
      </c>
      <c r="U72" s="530">
        <v>0</v>
      </c>
      <c r="V72" s="530">
        <v>0</v>
      </c>
      <c r="W72" s="525">
        <v>0</v>
      </c>
      <c r="X72" s="180">
        <f t="shared" si="26"/>
        <v>0</v>
      </c>
      <c r="Y72" s="147">
        <f t="shared" si="27"/>
        <v>0</v>
      </c>
      <c r="Z72" s="147">
        <v>0</v>
      </c>
      <c r="AA72" s="147">
        <v>0</v>
      </c>
      <c r="AB72" s="147">
        <v>0</v>
      </c>
      <c r="AC72" s="147">
        <v>0</v>
      </c>
      <c r="AD72" s="173">
        <v>0</v>
      </c>
      <c r="AE72" s="239"/>
      <c r="AF72" s="239"/>
      <c r="AG72" s="239"/>
      <c r="AH72" s="239"/>
      <c r="AI72" s="239"/>
      <c r="AJ72" s="239"/>
      <c r="AK72" s="239"/>
      <c r="AL72" s="239"/>
      <c r="AM72" s="514"/>
      <c r="AN72" s="514"/>
      <c r="AO72" s="514"/>
      <c r="AP72" s="514"/>
      <c r="AQ72" s="514"/>
      <c r="AR72" s="514"/>
      <c r="AS72" s="514"/>
      <c r="AT72" s="514"/>
      <c r="AU72" s="514"/>
      <c r="AV72" s="514"/>
      <c r="AW72" s="514"/>
      <c r="AX72" s="514"/>
      <c r="AY72" s="514"/>
      <c r="AZ72" s="514"/>
      <c r="BA72" s="514"/>
      <c r="BB72" s="514"/>
      <c r="BC72" s="514"/>
      <c r="BD72" s="514"/>
      <c r="BE72" s="514"/>
      <c r="BF72" s="514"/>
      <c r="BG72" s="508"/>
      <c r="BH72" s="508"/>
      <c r="BI72" s="508"/>
      <c r="BJ72" s="508"/>
    </row>
    <row r="73" spans="1:62" ht="15">
      <c r="A73" s="139">
        <v>50</v>
      </c>
      <c r="B73" s="146" t="s">
        <v>130</v>
      </c>
      <c r="C73" s="180">
        <f t="shared" si="9"/>
        <v>0</v>
      </c>
      <c r="D73" s="147">
        <f t="shared" si="9"/>
        <v>0</v>
      </c>
      <c r="E73" s="147">
        <f t="shared" si="9"/>
        <v>0</v>
      </c>
      <c r="F73" s="147">
        <f t="shared" si="9"/>
        <v>0</v>
      </c>
      <c r="G73" s="147">
        <f t="shared" si="9"/>
        <v>0</v>
      </c>
      <c r="H73" s="147">
        <f t="shared" si="9"/>
        <v>0</v>
      </c>
      <c r="I73" s="345">
        <f t="shared" si="9"/>
        <v>0</v>
      </c>
      <c r="J73" s="180">
        <f t="shared" si="22"/>
        <v>0</v>
      </c>
      <c r="K73" s="147">
        <f t="shared" si="23"/>
        <v>0</v>
      </c>
      <c r="L73" s="147">
        <v>0</v>
      </c>
      <c r="M73" s="147">
        <v>0</v>
      </c>
      <c r="N73" s="147">
        <v>0</v>
      </c>
      <c r="O73" s="147">
        <v>0</v>
      </c>
      <c r="P73" s="345">
        <v>0</v>
      </c>
      <c r="Q73" s="180">
        <f t="shared" si="24"/>
        <v>0</v>
      </c>
      <c r="R73" s="147">
        <f t="shared" si="25"/>
        <v>0</v>
      </c>
      <c r="S73" s="530">
        <v>0</v>
      </c>
      <c r="T73" s="530">
        <v>0</v>
      </c>
      <c r="U73" s="530">
        <v>0</v>
      </c>
      <c r="V73" s="530">
        <v>0</v>
      </c>
      <c r="W73" s="525">
        <v>0</v>
      </c>
      <c r="X73" s="180">
        <f t="shared" si="26"/>
        <v>0</v>
      </c>
      <c r="Y73" s="147">
        <f t="shared" si="27"/>
        <v>0</v>
      </c>
      <c r="Z73" s="147">
        <v>0</v>
      </c>
      <c r="AA73" s="147">
        <v>0</v>
      </c>
      <c r="AB73" s="147">
        <v>0</v>
      </c>
      <c r="AC73" s="147">
        <v>0</v>
      </c>
      <c r="AD73" s="173">
        <v>0</v>
      </c>
      <c r="AE73" s="239"/>
      <c r="AF73" s="239"/>
      <c r="AG73" s="239"/>
      <c r="AH73" s="239"/>
      <c r="AI73" s="239"/>
      <c r="AJ73" s="239"/>
      <c r="AK73" s="239"/>
      <c r="AL73" s="239"/>
      <c r="AM73" s="514"/>
      <c r="AN73" s="514"/>
      <c r="AO73" s="514"/>
      <c r="AP73" s="514"/>
      <c r="AQ73" s="514"/>
      <c r="AR73" s="514"/>
      <c r="AS73" s="514"/>
      <c r="AT73" s="514"/>
      <c r="AU73" s="514"/>
      <c r="AV73" s="514"/>
      <c r="AW73" s="514"/>
      <c r="AX73" s="514"/>
      <c r="AY73" s="514"/>
      <c r="AZ73" s="514"/>
      <c r="BA73" s="514"/>
      <c r="BB73" s="514"/>
      <c r="BC73" s="514"/>
      <c r="BD73" s="514"/>
      <c r="BE73" s="514"/>
      <c r="BF73" s="514"/>
      <c r="BG73" s="508"/>
      <c r="BH73" s="508"/>
      <c r="BI73" s="508"/>
      <c r="BJ73" s="508"/>
    </row>
    <row r="74" spans="1:62" ht="15">
      <c r="A74" s="139">
        <v>51</v>
      </c>
      <c r="B74" s="146" t="s">
        <v>131</v>
      </c>
      <c r="C74" s="180">
        <f t="shared" si="9"/>
        <v>0</v>
      </c>
      <c r="D74" s="147">
        <f t="shared" si="9"/>
        <v>0</v>
      </c>
      <c r="E74" s="147">
        <f t="shared" si="9"/>
        <v>0</v>
      </c>
      <c r="F74" s="147">
        <f t="shared" si="9"/>
        <v>0</v>
      </c>
      <c r="G74" s="147">
        <f t="shared" si="9"/>
        <v>0</v>
      </c>
      <c r="H74" s="147">
        <f t="shared" si="9"/>
        <v>0</v>
      </c>
      <c r="I74" s="345">
        <f t="shared" si="9"/>
        <v>0</v>
      </c>
      <c r="J74" s="180">
        <f t="shared" si="22"/>
        <v>0</v>
      </c>
      <c r="K74" s="147">
        <f t="shared" si="23"/>
        <v>0</v>
      </c>
      <c r="L74" s="147">
        <v>0</v>
      </c>
      <c r="M74" s="147">
        <v>0</v>
      </c>
      <c r="N74" s="147">
        <v>0</v>
      </c>
      <c r="O74" s="147">
        <v>0</v>
      </c>
      <c r="P74" s="345">
        <v>0</v>
      </c>
      <c r="Q74" s="180">
        <f t="shared" si="24"/>
        <v>0</v>
      </c>
      <c r="R74" s="147">
        <f t="shared" si="25"/>
        <v>0</v>
      </c>
      <c r="S74" s="530">
        <v>0</v>
      </c>
      <c r="T74" s="530">
        <v>0</v>
      </c>
      <c r="U74" s="530">
        <v>0</v>
      </c>
      <c r="V74" s="530">
        <v>0</v>
      </c>
      <c r="W74" s="525">
        <v>0</v>
      </c>
      <c r="X74" s="180">
        <f t="shared" si="26"/>
        <v>0</v>
      </c>
      <c r="Y74" s="147">
        <f t="shared" si="27"/>
        <v>0</v>
      </c>
      <c r="Z74" s="147">
        <v>0</v>
      </c>
      <c r="AA74" s="147">
        <v>0</v>
      </c>
      <c r="AB74" s="147">
        <v>0</v>
      </c>
      <c r="AC74" s="147">
        <v>0</v>
      </c>
      <c r="AD74" s="173">
        <v>0</v>
      </c>
      <c r="AE74" s="239"/>
      <c r="AF74" s="239"/>
      <c r="AG74" s="239"/>
      <c r="AH74" s="239"/>
      <c r="AI74" s="239"/>
      <c r="AJ74" s="239"/>
      <c r="AK74" s="239"/>
      <c r="AL74" s="239"/>
      <c r="AM74" s="514"/>
      <c r="AN74" s="514"/>
      <c r="AO74" s="514"/>
      <c r="AP74" s="514"/>
      <c r="AQ74" s="514"/>
      <c r="AR74" s="514"/>
      <c r="AS74" s="514"/>
      <c r="AT74" s="514"/>
      <c r="AU74" s="514"/>
      <c r="AV74" s="514"/>
      <c r="AW74" s="514"/>
      <c r="AX74" s="514"/>
      <c r="AY74" s="514"/>
      <c r="AZ74" s="514"/>
      <c r="BA74" s="514"/>
      <c r="BB74" s="514"/>
      <c r="BC74" s="514"/>
      <c r="BD74" s="514"/>
      <c r="BE74" s="514"/>
      <c r="BF74" s="514"/>
      <c r="BG74" s="508"/>
      <c r="BH74" s="508"/>
      <c r="BI74" s="508"/>
      <c r="BJ74" s="508"/>
    </row>
    <row r="75" spans="1:62" ht="30">
      <c r="A75" s="139">
        <v>52</v>
      </c>
      <c r="B75" s="146" t="s">
        <v>280</v>
      </c>
      <c r="C75" s="180">
        <f aca="true" t="shared" si="29" ref="C75:H75">J75+Q75+X75+AE75+AL75+AS75+AZ75</f>
        <v>0</v>
      </c>
      <c r="D75" s="147">
        <f t="shared" si="29"/>
        <v>0</v>
      </c>
      <c r="E75" s="147">
        <f t="shared" si="29"/>
        <v>0</v>
      </c>
      <c r="F75" s="147">
        <f t="shared" si="29"/>
        <v>0</v>
      </c>
      <c r="G75" s="147">
        <f t="shared" si="29"/>
        <v>0</v>
      </c>
      <c r="H75" s="147">
        <f t="shared" si="29"/>
        <v>0</v>
      </c>
      <c r="I75" s="345">
        <f t="shared" si="9"/>
        <v>0</v>
      </c>
      <c r="J75" s="180">
        <f t="shared" si="22"/>
        <v>0</v>
      </c>
      <c r="K75" s="147">
        <f t="shared" si="23"/>
        <v>0</v>
      </c>
      <c r="L75" s="147">
        <v>0</v>
      </c>
      <c r="M75" s="147">
        <v>0</v>
      </c>
      <c r="N75" s="147">
        <v>0</v>
      </c>
      <c r="O75" s="147">
        <v>0</v>
      </c>
      <c r="P75" s="345">
        <v>0</v>
      </c>
      <c r="Q75" s="180">
        <f t="shared" si="24"/>
        <v>0</v>
      </c>
      <c r="R75" s="147">
        <f t="shared" si="25"/>
        <v>0</v>
      </c>
      <c r="S75" s="530">
        <v>0</v>
      </c>
      <c r="T75" s="530">
        <v>0</v>
      </c>
      <c r="U75" s="530">
        <v>0</v>
      </c>
      <c r="V75" s="530">
        <v>0</v>
      </c>
      <c r="W75" s="525">
        <v>0</v>
      </c>
      <c r="X75" s="180">
        <f t="shared" si="26"/>
        <v>0</v>
      </c>
      <c r="Y75" s="147">
        <f t="shared" si="27"/>
        <v>0</v>
      </c>
      <c r="Z75" s="147">
        <v>0</v>
      </c>
      <c r="AA75" s="147">
        <v>0</v>
      </c>
      <c r="AB75" s="147">
        <v>0</v>
      </c>
      <c r="AC75" s="147">
        <v>0</v>
      </c>
      <c r="AD75" s="173">
        <v>0</v>
      </c>
      <c r="AE75" s="239"/>
      <c r="AF75" s="239"/>
      <c r="AG75" s="239"/>
      <c r="AH75" s="239"/>
      <c r="AI75" s="239"/>
      <c r="AJ75" s="239"/>
      <c r="AK75" s="239"/>
      <c r="AL75" s="239"/>
      <c r="AM75" s="514"/>
      <c r="AN75" s="514"/>
      <c r="AO75" s="514"/>
      <c r="AP75" s="514"/>
      <c r="AQ75" s="514"/>
      <c r="AR75" s="514"/>
      <c r="AS75" s="514"/>
      <c r="AT75" s="514"/>
      <c r="AU75" s="514"/>
      <c r="AV75" s="514"/>
      <c r="AW75" s="514"/>
      <c r="AX75" s="514"/>
      <c r="AY75" s="514"/>
      <c r="AZ75" s="514"/>
      <c r="BA75" s="514"/>
      <c r="BB75" s="514"/>
      <c r="BC75" s="514"/>
      <c r="BD75" s="514"/>
      <c r="BE75" s="514"/>
      <c r="BF75" s="514"/>
      <c r="BG75" s="508"/>
      <c r="BH75" s="508"/>
      <c r="BI75" s="508"/>
      <c r="BJ75" s="508"/>
    </row>
    <row r="76" spans="1:62" ht="30">
      <c r="A76" s="139">
        <v>53</v>
      </c>
      <c r="B76" s="146" t="s">
        <v>149</v>
      </c>
      <c r="C76" s="180">
        <f t="shared" si="9"/>
        <v>0</v>
      </c>
      <c r="D76" s="147">
        <f t="shared" si="9"/>
        <v>0</v>
      </c>
      <c r="E76" s="147">
        <f t="shared" si="9"/>
        <v>0</v>
      </c>
      <c r="F76" s="147">
        <f t="shared" si="9"/>
        <v>0</v>
      </c>
      <c r="G76" s="147">
        <f t="shared" si="9"/>
        <v>0</v>
      </c>
      <c r="H76" s="147">
        <f t="shared" si="9"/>
        <v>0</v>
      </c>
      <c r="I76" s="345">
        <f t="shared" si="9"/>
        <v>0</v>
      </c>
      <c r="J76" s="180">
        <f t="shared" si="22"/>
        <v>0</v>
      </c>
      <c r="K76" s="147">
        <f t="shared" si="23"/>
        <v>0</v>
      </c>
      <c r="L76" s="147">
        <v>0</v>
      </c>
      <c r="M76" s="147">
        <v>0</v>
      </c>
      <c r="N76" s="147">
        <v>0</v>
      </c>
      <c r="O76" s="147">
        <v>0</v>
      </c>
      <c r="P76" s="345">
        <v>0</v>
      </c>
      <c r="Q76" s="180">
        <f t="shared" si="24"/>
        <v>0</v>
      </c>
      <c r="R76" s="147">
        <f t="shared" si="25"/>
        <v>0</v>
      </c>
      <c r="S76" s="530">
        <v>0</v>
      </c>
      <c r="T76" s="530">
        <v>0</v>
      </c>
      <c r="U76" s="530">
        <v>0</v>
      </c>
      <c r="V76" s="530">
        <v>0</v>
      </c>
      <c r="W76" s="525">
        <v>0</v>
      </c>
      <c r="X76" s="180">
        <f t="shared" si="26"/>
        <v>0</v>
      </c>
      <c r="Y76" s="147">
        <f t="shared" si="27"/>
        <v>0</v>
      </c>
      <c r="Z76" s="147">
        <v>0</v>
      </c>
      <c r="AA76" s="147">
        <v>0</v>
      </c>
      <c r="AB76" s="147">
        <v>0</v>
      </c>
      <c r="AC76" s="147">
        <v>0</v>
      </c>
      <c r="AD76" s="173">
        <v>0</v>
      </c>
      <c r="AE76" s="239"/>
      <c r="AF76" s="239"/>
      <c r="AG76" s="239"/>
      <c r="AH76" s="239"/>
      <c r="AI76" s="239"/>
      <c r="AJ76" s="239"/>
      <c r="AK76" s="239"/>
      <c r="AL76" s="239"/>
      <c r="AM76" s="514"/>
      <c r="AN76" s="514"/>
      <c r="AO76" s="514"/>
      <c r="AP76" s="514"/>
      <c r="AQ76" s="514"/>
      <c r="AR76" s="514"/>
      <c r="AS76" s="514"/>
      <c r="AT76" s="514"/>
      <c r="AU76" s="514"/>
      <c r="AV76" s="514"/>
      <c r="AW76" s="514"/>
      <c r="AX76" s="514"/>
      <c r="AY76" s="514"/>
      <c r="AZ76" s="514"/>
      <c r="BA76" s="514"/>
      <c r="BB76" s="514"/>
      <c r="BC76" s="514"/>
      <c r="BD76" s="514"/>
      <c r="BE76" s="514"/>
      <c r="BF76" s="514"/>
      <c r="BG76" s="508"/>
      <c r="BH76" s="508"/>
      <c r="BI76" s="508"/>
      <c r="BJ76" s="508"/>
    </row>
    <row r="77" spans="1:62" ht="30">
      <c r="A77" s="139">
        <v>54</v>
      </c>
      <c r="B77" s="146" t="s">
        <v>271</v>
      </c>
      <c r="C77" s="367">
        <f t="shared" si="9"/>
        <v>0</v>
      </c>
      <c r="D77" s="362">
        <f t="shared" si="9"/>
        <v>0</v>
      </c>
      <c r="E77" s="362">
        <f t="shared" si="9"/>
        <v>0</v>
      </c>
      <c r="F77" s="362">
        <f t="shared" si="9"/>
        <v>0</v>
      </c>
      <c r="G77" s="362">
        <f t="shared" si="9"/>
        <v>0</v>
      </c>
      <c r="H77" s="362">
        <f t="shared" si="9"/>
        <v>0</v>
      </c>
      <c r="I77" s="372">
        <f t="shared" si="9"/>
        <v>0</v>
      </c>
      <c r="J77" s="180">
        <f t="shared" si="22"/>
        <v>0</v>
      </c>
      <c r="K77" s="147">
        <f t="shared" si="23"/>
        <v>0</v>
      </c>
      <c r="L77" s="147">
        <v>0</v>
      </c>
      <c r="M77" s="147">
        <v>0</v>
      </c>
      <c r="N77" s="147">
        <v>0</v>
      </c>
      <c r="O77" s="147">
        <v>0</v>
      </c>
      <c r="P77" s="345">
        <v>0</v>
      </c>
      <c r="Q77" s="180">
        <f t="shared" si="24"/>
        <v>0</v>
      </c>
      <c r="R77" s="147">
        <f t="shared" si="25"/>
        <v>0</v>
      </c>
      <c r="S77" s="530">
        <v>0</v>
      </c>
      <c r="T77" s="530">
        <v>0</v>
      </c>
      <c r="U77" s="530">
        <v>0</v>
      </c>
      <c r="V77" s="530">
        <v>0</v>
      </c>
      <c r="W77" s="525">
        <v>0</v>
      </c>
      <c r="X77" s="180">
        <f t="shared" si="26"/>
        <v>0</v>
      </c>
      <c r="Y77" s="147">
        <f t="shared" si="27"/>
        <v>0</v>
      </c>
      <c r="Z77" s="147">
        <v>0</v>
      </c>
      <c r="AA77" s="147">
        <v>0</v>
      </c>
      <c r="AB77" s="147">
        <v>0</v>
      </c>
      <c r="AC77" s="147">
        <v>0</v>
      </c>
      <c r="AD77" s="173">
        <v>0</v>
      </c>
      <c r="AE77" s="239"/>
      <c r="AF77" s="239"/>
      <c r="AG77" s="239"/>
      <c r="AH77" s="239"/>
      <c r="AI77" s="239"/>
      <c r="AJ77" s="239"/>
      <c r="AK77" s="239"/>
      <c r="AL77" s="239"/>
      <c r="AM77" s="514"/>
      <c r="AN77" s="514"/>
      <c r="AO77" s="514"/>
      <c r="AP77" s="514"/>
      <c r="AQ77" s="514"/>
      <c r="AR77" s="514"/>
      <c r="AS77" s="514"/>
      <c r="AT77" s="514"/>
      <c r="AU77" s="514"/>
      <c r="AV77" s="514"/>
      <c r="AW77" s="514"/>
      <c r="AX77" s="514"/>
      <c r="AY77" s="514"/>
      <c r="AZ77" s="514"/>
      <c r="BA77" s="514"/>
      <c r="BB77" s="514"/>
      <c r="BC77" s="514"/>
      <c r="BD77" s="514"/>
      <c r="BE77" s="514"/>
      <c r="BF77" s="514"/>
      <c r="BG77" s="508"/>
      <c r="BH77" s="508"/>
      <c r="BI77" s="508"/>
      <c r="BJ77" s="508"/>
    </row>
    <row r="78" spans="1:62" ht="30.75" thickBot="1">
      <c r="A78" s="175">
        <v>55</v>
      </c>
      <c r="B78" s="460" t="s">
        <v>272</v>
      </c>
      <c r="C78" s="181">
        <f aca="true" t="shared" si="30" ref="C78:H78">J78+Q78+X78+AE78+AL78+AS78+AZ78</f>
        <v>0</v>
      </c>
      <c r="D78" s="176">
        <f t="shared" si="30"/>
        <v>0</v>
      </c>
      <c r="E78" s="176">
        <f t="shared" si="30"/>
        <v>0</v>
      </c>
      <c r="F78" s="176">
        <f t="shared" si="30"/>
        <v>0</v>
      </c>
      <c r="G78" s="176">
        <f t="shared" si="30"/>
        <v>0</v>
      </c>
      <c r="H78" s="176">
        <f t="shared" si="30"/>
        <v>0</v>
      </c>
      <c r="I78" s="361">
        <f t="shared" si="9"/>
        <v>0</v>
      </c>
      <c r="J78" s="181">
        <f t="shared" si="22"/>
        <v>0</v>
      </c>
      <c r="K78" s="176">
        <f t="shared" si="23"/>
        <v>0</v>
      </c>
      <c r="L78" s="176">
        <v>0</v>
      </c>
      <c r="M78" s="176">
        <v>0</v>
      </c>
      <c r="N78" s="176">
        <v>0</v>
      </c>
      <c r="O78" s="176">
        <v>0</v>
      </c>
      <c r="P78" s="361">
        <v>0</v>
      </c>
      <c r="Q78" s="181">
        <f t="shared" si="24"/>
        <v>0</v>
      </c>
      <c r="R78" s="176">
        <f t="shared" si="25"/>
        <v>0</v>
      </c>
      <c r="S78" s="531">
        <v>0</v>
      </c>
      <c r="T78" s="531">
        <v>0</v>
      </c>
      <c r="U78" s="531">
        <v>0</v>
      </c>
      <c r="V78" s="531">
        <v>0</v>
      </c>
      <c r="W78" s="526">
        <v>0</v>
      </c>
      <c r="X78" s="181">
        <f t="shared" si="26"/>
        <v>0</v>
      </c>
      <c r="Y78" s="176">
        <f t="shared" si="27"/>
        <v>0</v>
      </c>
      <c r="Z78" s="176">
        <v>0</v>
      </c>
      <c r="AA78" s="176">
        <v>0</v>
      </c>
      <c r="AB78" s="176">
        <v>0</v>
      </c>
      <c r="AC78" s="176">
        <v>0</v>
      </c>
      <c r="AD78" s="177">
        <v>0</v>
      </c>
      <c r="AE78" s="239"/>
      <c r="AF78" s="239"/>
      <c r="AG78" s="239"/>
      <c r="AH78" s="239"/>
      <c r="AI78" s="239"/>
      <c r="AJ78" s="239"/>
      <c r="AK78" s="239"/>
      <c r="AL78" s="239"/>
      <c r="AM78" s="514"/>
      <c r="AN78" s="514"/>
      <c r="AO78" s="514"/>
      <c r="AP78" s="514"/>
      <c r="AQ78" s="514"/>
      <c r="AR78" s="514"/>
      <c r="AS78" s="514"/>
      <c r="AT78" s="514"/>
      <c r="AU78" s="514"/>
      <c r="AV78" s="514"/>
      <c r="AW78" s="514"/>
      <c r="AX78" s="514"/>
      <c r="AY78" s="514"/>
      <c r="AZ78" s="514"/>
      <c r="BA78" s="514"/>
      <c r="BB78" s="514"/>
      <c r="BC78" s="514"/>
      <c r="BD78" s="514"/>
      <c r="BE78" s="514"/>
      <c r="BF78" s="514"/>
      <c r="BG78" s="508"/>
      <c r="BH78" s="508"/>
      <c r="BI78" s="508"/>
      <c r="BJ78" s="508"/>
    </row>
    <row r="79" spans="1:62" ht="33.75" customHeight="1" thickBot="1">
      <c r="A79" s="135"/>
      <c r="B79" s="368" t="s">
        <v>150</v>
      </c>
      <c r="C79" s="133"/>
      <c r="D79" s="133"/>
      <c r="E79" s="133"/>
      <c r="F79" s="133"/>
      <c r="G79" s="133"/>
      <c r="H79" s="133"/>
      <c r="I79" s="133"/>
      <c r="J79" s="348"/>
      <c r="K79" s="348"/>
      <c r="L79" s="186"/>
      <c r="M79" s="186"/>
      <c r="N79" s="186"/>
      <c r="O79" s="186"/>
      <c r="P79" s="554"/>
      <c r="Q79" s="133"/>
      <c r="R79" s="133"/>
      <c r="S79" s="185"/>
      <c r="T79" s="185"/>
      <c r="U79" s="185"/>
      <c r="V79" s="185"/>
      <c r="W79" s="185"/>
      <c r="X79" s="133"/>
      <c r="Y79" s="133"/>
      <c r="Z79" s="185"/>
      <c r="AA79" s="185"/>
      <c r="AB79" s="185"/>
      <c r="AC79" s="185"/>
      <c r="AD79" s="553"/>
      <c r="AE79" s="239"/>
      <c r="AF79" s="239"/>
      <c r="AG79" s="239"/>
      <c r="AH79" s="239"/>
      <c r="AI79" s="239"/>
      <c r="AJ79" s="239"/>
      <c r="AK79" s="239"/>
      <c r="AL79" s="239"/>
      <c r="AM79" s="514"/>
      <c r="AN79" s="514"/>
      <c r="AO79" s="514"/>
      <c r="AP79" s="514"/>
      <c r="AQ79" s="514"/>
      <c r="AR79" s="514"/>
      <c r="AS79" s="514"/>
      <c r="AT79" s="514"/>
      <c r="AU79" s="514"/>
      <c r="AV79" s="514"/>
      <c r="AW79" s="514"/>
      <c r="AX79" s="514"/>
      <c r="AY79" s="514"/>
      <c r="AZ79" s="514"/>
      <c r="BA79" s="514"/>
      <c r="BB79" s="514"/>
      <c r="BC79" s="514"/>
      <c r="BD79" s="514"/>
      <c r="BE79" s="514"/>
      <c r="BF79" s="514"/>
      <c r="BG79" s="508"/>
      <c r="BH79" s="508"/>
      <c r="BI79" s="508"/>
      <c r="BJ79" s="508"/>
    </row>
    <row r="80" spans="1:62" ht="30">
      <c r="A80" s="137">
        <v>56</v>
      </c>
      <c r="B80" s="346" t="s">
        <v>151</v>
      </c>
      <c r="C80" s="178">
        <f t="shared" si="9"/>
        <v>9435</v>
      </c>
      <c r="D80" s="150">
        <f t="shared" si="9"/>
        <v>256</v>
      </c>
      <c r="E80" s="150">
        <f t="shared" si="9"/>
        <v>223</v>
      </c>
      <c r="F80" s="150">
        <f t="shared" si="9"/>
        <v>9</v>
      </c>
      <c r="G80" s="150">
        <f t="shared" si="9"/>
        <v>24</v>
      </c>
      <c r="H80" s="150">
        <f t="shared" si="9"/>
        <v>7897</v>
      </c>
      <c r="I80" s="179">
        <f t="shared" si="9"/>
        <v>1282</v>
      </c>
      <c r="J80" s="357">
        <f t="shared" si="22"/>
        <v>3149</v>
      </c>
      <c r="K80" s="150">
        <f t="shared" si="23"/>
        <v>77</v>
      </c>
      <c r="L80" s="150">
        <v>77</v>
      </c>
      <c r="M80" s="150">
        <v>0</v>
      </c>
      <c r="N80" s="150">
        <v>0</v>
      </c>
      <c r="O80" s="150">
        <v>3072</v>
      </c>
      <c r="P80" s="179">
        <v>0</v>
      </c>
      <c r="Q80" s="178">
        <f t="shared" si="24"/>
        <v>3480</v>
      </c>
      <c r="R80" s="150">
        <f t="shared" si="25"/>
        <v>141</v>
      </c>
      <c r="S80" s="529">
        <v>141</v>
      </c>
      <c r="T80" s="529">
        <v>0</v>
      </c>
      <c r="U80" s="529">
        <v>0</v>
      </c>
      <c r="V80" s="529">
        <v>2619</v>
      </c>
      <c r="W80" s="521">
        <v>720</v>
      </c>
      <c r="X80" s="357">
        <f t="shared" si="26"/>
        <v>2806</v>
      </c>
      <c r="Y80" s="150">
        <f t="shared" si="27"/>
        <v>38</v>
      </c>
      <c r="Z80" s="150">
        <v>5</v>
      </c>
      <c r="AA80" s="150">
        <v>9</v>
      </c>
      <c r="AB80" s="150">
        <v>24</v>
      </c>
      <c r="AC80" s="150">
        <v>2206</v>
      </c>
      <c r="AD80" s="179">
        <v>562</v>
      </c>
      <c r="AE80" s="239"/>
      <c r="AF80" s="239"/>
      <c r="AG80" s="239"/>
      <c r="AH80" s="239"/>
      <c r="AI80" s="239"/>
      <c r="AJ80" s="239"/>
      <c r="AK80" s="239"/>
      <c r="AL80" s="239"/>
      <c r="AM80" s="514"/>
      <c r="AN80" s="514"/>
      <c r="AO80" s="514"/>
      <c r="AP80" s="514"/>
      <c r="AQ80" s="514"/>
      <c r="AR80" s="514"/>
      <c r="AS80" s="514"/>
      <c r="AT80" s="514"/>
      <c r="AU80" s="514"/>
      <c r="AV80" s="514"/>
      <c r="AW80" s="514"/>
      <c r="AX80" s="514"/>
      <c r="AY80" s="514"/>
      <c r="AZ80" s="514"/>
      <c r="BA80" s="514"/>
      <c r="BB80" s="514"/>
      <c r="BC80" s="514"/>
      <c r="BD80" s="514"/>
      <c r="BE80" s="514"/>
      <c r="BF80" s="514"/>
      <c r="BG80" s="508"/>
      <c r="BH80" s="508"/>
      <c r="BI80" s="508"/>
      <c r="BJ80" s="508"/>
    </row>
    <row r="81" spans="1:62" ht="15">
      <c r="A81" s="139">
        <v>57</v>
      </c>
      <c r="B81" s="171" t="s">
        <v>153</v>
      </c>
      <c r="C81" s="180">
        <f t="shared" si="9"/>
        <v>454</v>
      </c>
      <c r="D81" s="147">
        <f t="shared" si="9"/>
        <v>66</v>
      </c>
      <c r="E81" s="147">
        <f t="shared" si="9"/>
        <v>53</v>
      </c>
      <c r="F81" s="147">
        <f t="shared" si="9"/>
        <v>2</v>
      </c>
      <c r="G81" s="147">
        <f t="shared" si="9"/>
        <v>11</v>
      </c>
      <c r="H81" s="147">
        <f t="shared" si="9"/>
        <v>386</v>
      </c>
      <c r="I81" s="173">
        <f t="shared" si="9"/>
        <v>2</v>
      </c>
      <c r="J81" s="172">
        <f t="shared" si="22"/>
        <v>261</v>
      </c>
      <c r="K81" s="147">
        <f t="shared" si="23"/>
        <v>5</v>
      </c>
      <c r="L81" s="147">
        <v>5</v>
      </c>
      <c r="M81" s="147">
        <v>0</v>
      </c>
      <c r="N81" s="147">
        <v>0</v>
      </c>
      <c r="O81" s="147">
        <v>256</v>
      </c>
      <c r="P81" s="446">
        <v>0</v>
      </c>
      <c r="Q81" s="180">
        <f t="shared" si="24"/>
        <v>152</v>
      </c>
      <c r="R81" s="147">
        <f t="shared" si="25"/>
        <v>46</v>
      </c>
      <c r="S81" s="530">
        <v>46</v>
      </c>
      <c r="T81" s="530">
        <v>0</v>
      </c>
      <c r="U81" s="530">
        <v>0</v>
      </c>
      <c r="V81" s="530">
        <v>106</v>
      </c>
      <c r="W81" s="522">
        <v>0</v>
      </c>
      <c r="X81" s="172">
        <f t="shared" si="26"/>
        <v>41</v>
      </c>
      <c r="Y81" s="147">
        <f t="shared" si="27"/>
        <v>15</v>
      </c>
      <c r="Z81" s="147">
        <v>2</v>
      </c>
      <c r="AA81" s="147">
        <v>2</v>
      </c>
      <c r="AB81" s="147">
        <v>11</v>
      </c>
      <c r="AC81" s="147">
        <v>24</v>
      </c>
      <c r="AD81" s="173">
        <v>2</v>
      </c>
      <c r="AE81" s="515"/>
      <c r="AF81" s="239"/>
      <c r="AG81" s="239"/>
      <c r="AH81" s="239"/>
      <c r="AI81" s="239"/>
      <c r="AJ81" s="239"/>
      <c r="AK81" s="239"/>
      <c r="AL81" s="239"/>
      <c r="AM81" s="514"/>
      <c r="AN81" s="514"/>
      <c r="AO81" s="514"/>
      <c r="AP81" s="514"/>
      <c r="AQ81" s="514"/>
      <c r="AR81" s="514"/>
      <c r="AS81" s="514"/>
      <c r="AT81" s="514"/>
      <c r="AU81" s="514"/>
      <c r="AV81" s="514"/>
      <c r="AW81" s="514"/>
      <c r="AX81" s="514"/>
      <c r="AY81" s="514"/>
      <c r="AZ81" s="514"/>
      <c r="BA81" s="514"/>
      <c r="BB81" s="514"/>
      <c r="BC81" s="514"/>
      <c r="BD81" s="514"/>
      <c r="BE81" s="514"/>
      <c r="BF81" s="514"/>
      <c r="BG81" s="508"/>
      <c r="BH81" s="508"/>
      <c r="BI81" s="508"/>
      <c r="BJ81" s="508"/>
    </row>
    <row r="82" spans="1:62" ht="15">
      <c r="A82" s="139">
        <v>58</v>
      </c>
      <c r="B82" s="171" t="s">
        <v>273</v>
      </c>
      <c r="C82" s="180">
        <f t="shared" si="9"/>
        <v>803800</v>
      </c>
      <c r="D82" s="147">
        <f t="shared" si="9"/>
        <v>191000</v>
      </c>
      <c r="E82" s="147">
        <f t="shared" si="9"/>
        <v>148000</v>
      </c>
      <c r="F82" s="147">
        <f aca="true" t="shared" si="31" ref="F82:I130">M82+T82+AA82+AH82+AO82+AV82+BC82</f>
        <v>4000</v>
      </c>
      <c r="G82" s="147">
        <f t="shared" si="31"/>
        <v>39000</v>
      </c>
      <c r="H82" s="147">
        <f t="shared" si="31"/>
        <v>610800</v>
      </c>
      <c r="I82" s="173">
        <f t="shared" si="31"/>
        <v>2000</v>
      </c>
      <c r="J82" s="172">
        <f t="shared" si="22"/>
        <v>374500</v>
      </c>
      <c r="K82" s="147">
        <f t="shared" si="23"/>
        <v>15000</v>
      </c>
      <c r="L82" s="147">
        <v>15000</v>
      </c>
      <c r="M82" s="147">
        <v>0</v>
      </c>
      <c r="N82" s="147">
        <v>0</v>
      </c>
      <c r="O82" s="147">
        <v>359500</v>
      </c>
      <c r="P82" s="446">
        <v>0</v>
      </c>
      <c r="Q82" s="180">
        <f t="shared" si="24"/>
        <v>313500</v>
      </c>
      <c r="R82" s="147">
        <f t="shared" si="25"/>
        <v>129000</v>
      </c>
      <c r="S82" s="530">
        <v>129000</v>
      </c>
      <c r="T82" s="530">
        <v>0</v>
      </c>
      <c r="U82" s="530">
        <v>0</v>
      </c>
      <c r="V82" s="530">
        <v>184500</v>
      </c>
      <c r="W82" s="522">
        <v>0</v>
      </c>
      <c r="X82" s="172">
        <f t="shared" si="26"/>
        <v>115800</v>
      </c>
      <c r="Y82" s="147">
        <f t="shared" si="27"/>
        <v>47000</v>
      </c>
      <c r="Z82" s="147">
        <v>4000</v>
      </c>
      <c r="AA82" s="147">
        <v>4000</v>
      </c>
      <c r="AB82" s="147">
        <v>39000</v>
      </c>
      <c r="AC82" s="147">
        <v>66800</v>
      </c>
      <c r="AD82" s="173">
        <v>2000</v>
      </c>
      <c r="AE82" s="239"/>
      <c r="AF82" s="239"/>
      <c r="AG82" s="239"/>
      <c r="AH82" s="239"/>
      <c r="AI82" s="239"/>
      <c r="AJ82" s="239"/>
      <c r="AK82" s="239"/>
      <c r="AL82" s="239"/>
      <c r="AM82" s="514"/>
      <c r="AN82" s="514"/>
      <c r="AO82" s="514"/>
      <c r="AP82" s="514"/>
      <c r="AQ82" s="514"/>
      <c r="AR82" s="514"/>
      <c r="AS82" s="514"/>
      <c r="AT82" s="514"/>
      <c r="AU82" s="514"/>
      <c r="AV82" s="514"/>
      <c r="AW82" s="514"/>
      <c r="AX82" s="514"/>
      <c r="AY82" s="514"/>
      <c r="AZ82" s="514"/>
      <c r="BA82" s="514"/>
      <c r="BB82" s="514"/>
      <c r="BC82" s="514"/>
      <c r="BD82" s="514"/>
      <c r="BE82" s="514"/>
      <c r="BF82" s="514"/>
      <c r="BG82" s="508"/>
      <c r="BH82" s="508"/>
      <c r="BI82" s="508"/>
      <c r="BJ82" s="508"/>
    </row>
    <row r="83" spans="1:62" ht="15">
      <c r="A83" s="139">
        <v>59</v>
      </c>
      <c r="B83" s="171" t="s">
        <v>274</v>
      </c>
      <c r="C83" s="180">
        <f>J83+Q83+X83+AE83+AL83+AS83+AZ83</f>
        <v>168800</v>
      </c>
      <c r="D83" s="147">
        <f>K83+R83+Y83+AF83+AM83+AT83+BA83</f>
        <v>69000</v>
      </c>
      <c r="E83" s="147">
        <f>L83+S83+Z83+AG83+AN83+AU83+BB83</f>
        <v>64500</v>
      </c>
      <c r="F83" s="147">
        <f t="shared" si="31"/>
        <v>1000</v>
      </c>
      <c r="G83" s="147">
        <f t="shared" si="31"/>
        <v>3500</v>
      </c>
      <c r="H83" s="147">
        <f t="shared" si="31"/>
        <v>99800</v>
      </c>
      <c r="I83" s="173">
        <f t="shared" si="31"/>
        <v>0</v>
      </c>
      <c r="J83" s="172">
        <f t="shared" si="22"/>
        <v>6000</v>
      </c>
      <c r="K83" s="147">
        <f t="shared" si="23"/>
        <v>6000</v>
      </c>
      <c r="L83" s="147">
        <v>6000</v>
      </c>
      <c r="M83" s="147">
        <v>0</v>
      </c>
      <c r="N83" s="147">
        <v>0</v>
      </c>
      <c r="O83" s="147">
        <v>0</v>
      </c>
      <c r="P83" s="441">
        <v>0</v>
      </c>
      <c r="Q83" s="180">
        <f t="shared" si="24"/>
        <v>146500</v>
      </c>
      <c r="R83" s="147">
        <f t="shared" si="25"/>
        <v>56500</v>
      </c>
      <c r="S83" s="530">
        <v>56500</v>
      </c>
      <c r="T83" s="530">
        <v>0</v>
      </c>
      <c r="U83" s="530">
        <v>0</v>
      </c>
      <c r="V83" s="530">
        <v>90000</v>
      </c>
      <c r="W83" s="527">
        <v>0</v>
      </c>
      <c r="X83" s="172">
        <f t="shared" si="26"/>
        <v>16300</v>
      </c>
      <c r="Y83" s="147">
        <f t="shared" si="27"/>
        <v>6500</v>
      </c>
      <c r="Z83" s="147">
        <v>2000</v>
      </c>
      <c r="AA83" s="147">
        <v>1000</v>
      </c>
      <c r="AB83" s="147">
        <v>3500</v>
      </c>
      <c r="AC83" s="147">
        <v>9800</v>
      </c>
      <c r="AD83" s="173">
        <v>0</v>
      </c>
      <c r="AE83" s="239"/>
      <c r="AF83" s="239"/>
      <c r="AG83" s="239"/>
      <c r="AH83" s="239"/>
      <c r="AI83" s="239"/>
      <c r="AJ83" s="239"/>
      <c r="AK83" s="239"/>
      <c r="AL83" s="239"/>
      <c r="AM83" s="514"/>
      <c r="AN83" s="514"/>
      <c r="AO83" s="514"/>
      <c r="AP83" s="514"/>
      <c r="AQ83" s="514"/>
      <c r="AR83" s="514"/>
      <c r="AS83" s="514"/>
      <c r="AT83" s="514"/>
      <c r="AU83" s="514"/>
      <c r="AV83" s="514"/>
      <c r="AW83" s="514"/>
      <c r="AX83" s="514"/>
      <c r="AY83" s="514"/>
      <c r="AZ83" s="514"/>
      <c r="BA83" s="514"/>
      <c r="BB83" s="514"/>
      <c r="BC83" s="514"/>
      <c r="BD83" s="514"/>
      <c r="BE83" s="514"/>
      <c r="BF83" s="514"/>
      <c r="BG83" s="508"/>
      <c r="BH83" s="508"/>
      <c r="BI83" s="508"/>
      <c r="BJ83" s="508"/>
    </row>
    <row r="84" spans="1:62" s="127" customFormat="1" ht="30">
      <c r="A84" s="139">
        <v>60</v>
      </c>
      <c r="B84" s="171" t="s">
        <v>154</v>
      </c>
      <c r="C84" s="227">
        <f aca="true" t="shared" si="32" ref="C84:E130">J84+Q84+X84+AE84+AL84+AS84+AZ84</f>
        <v>2183.37</v>
      </c>
      <c r="D84" s="238">
        <f t="shared" si="32"/>
        <v>227.37</v>
      </c>
      <c r="E84" s="188">
        <f t="shared" si="32"/>
        <v>119.67</v>
      </c>
      <c r="F84" s="147">
        <f t="shared" si="31"/>
        <v>74.69999999999999</v>
      </c>
      <c r="G84" s="147">
        <f>N84+U84+AB84+AI84+AP84+AW84+BD84</f>
        <v>33</v>
      </c>
      <c r="H84" s="147">
        <f>O84+V84+AC84+AJ84+AQ84+AX84+BE84</f>
        <v>1804</v>
      </c>
      <c r="I84" s="173">
        <f t="shared" si="31"/>
        <v>152</v>
      </c>
      <c r="J84" s="174">
        <f t="shared" si="22"/>
        <v>962.17</v>
      </c>
      <c r="K84" s="355">
        <f t="shared" si="23"/>
        <v>61.17</v>
      </c>
      <c r="L84" s="238">
        <f>L85+L86+L87</f>
        <v>61.17</v>
      </c>
      <c r="M84" s="147">
        <f>M85+M86+M87</f>
        <v>0</v>
      </c>
      <c r="N84" s="147">
        <f>N85+N86+N87</f>
        <v>0</v>
      </c>
      <c r="O84" s="147">
        <f>O85+O86+O87</f>
        <v>901</v>
      </c>
      <c r="P84" s="147">
        <f>P85+P86+P87</f>
        <v>0</v>
      </c>
      <c r="Q84" s="180">
        <f>R84+V84+W84</f>
        <v>510</v>
      </c>
      <c r="R84" s="147">
        <f t="shared" si="25"/>
        <v>55</v>
      </c>
      <c r="S84" s="147">
        <f>S85+S86+S87</f>
        <v>55</v>
      </c>
      <c r="T84" s="147">
        <f>T85+T86+T87</f>
        <v>0</v>
      </c>
      <c r="U84" s="147">
        <f>U85+U86+U87</f>
        <v>0</v>
      </c>
      <c r="V84" s="147">
        <f>V85+V86+V87</f>
        <v>451</v>
      </c>
      <c r="W84" s="453">
        <f>W85+W86+W87</f>
        <v>4</v>
      </c>
      <c r="X84" s="172">
        <f t="shared" si="26"/>
        <v>711.2</v>
      </c>
      <c r="Y84" s="147">
        <f>Z84+AA84+AB84</f>
        <v>111.19999999999999</v>
      </c>
      <c r="Z84" s="147">
        <f>Z85+Z86+Z87</f>
        <v>3.5</v>
      </c>
      <c r="AA84" s="147">
        <f>AA85+AA86+AA87</f>
        <v>74.69999999999999</v>
      </c>
      <c r="AB84" s="147">
        <f>AB85+AB86+AB87</f>
        <v>33</v>
      </c>
      <c r="AC84" s="147">
        <f>AC85+AC86+AC87</f>
        <v>452</v>
      </c>
      <c r="AD84" s="173">
        <f>AD85+AD86+AD87</f>
        <v>148</v>
      </c>
      <c r="AE84" s="133"/>
      <c r="AF84" s="133"/>
      <c r="AG84" s="133"/>
      <c r="AH84" s="133"/>
      <c r="AI84" s="133"/>
      <c r="AJ84" s="133"/>
      <c r="AK84" s="133"/>
      <c r="AL84" s="133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28"/>
      <c r="BH84" s="128"/>
      <c r="BI84" s="128"/>
      <c r="BJ84" s="128"/>
    </row>
    <row r="85" spans="1:62" ht="15">
      <c r="A85" s="139">
        <v>61</v>
      </c>
      <c r="B85" s="171" t="s">
        <v>211</v>
      </c>
      <c r="C85" s="227">
        <f t="shared" si="32"/>
        <v>568.06</v>
      </c>
      <c r="D85" s="238">
        <f t="shared" si="32"/>
        <v>162.8</v>
      </c>
      <c r="E85" s="188">
        <f t="shared" si="32"/>
        <v>67.67</v>
      </c>
      <c r="F85" s="147">
        <f t="shared" si="31"/>
        <v>65.13</v>
      </c>
      <c r="G85" s="147">
        <f t="shared" si="31"/>
        <v>30</v>
      </c>
      <c r="H85" s="147">
        <f t="shared" si="31"/>
        <v>348.26</v>
      </c>
      <c r="I85" s="173">
        <f t="shared" si="31"/>
        <v>57</v>
      </c>
      <c r="J85" s="174">
        <f t="shared" si="22"/>
        <v>199.67000000000002</v>
      </c>
      <c r="K85" s="188">
        <f t="shared" si="23"/>
        <v>52.67</v>
      </c>
      <c r="L85" s="238">
        <v>52.67</v>
      </c>
      <c r="M85" s="147">
        <v>0</v>
      </c>
      <c r="N85" s="147">
        <v>0</v>
      </c>
      <c r="O85" s="147">
        <v>147</v>
      </c>
      <c r="P85" s="446">
        <v>0</v>
      </c>
      <c r="Q85" s="227">
        <f t="shared" si="24"/>
        <v>105</v>
      </c>
      <c r="R85" s="147">
        <f t="shared" si="25"/>
        <v>15</v>
      </c>
      <c r="S85" s="530">
        <v>15</v>
      </c>
      <c r="T85" s="530">
        <v>0</v>
      </c>
      <c r="U85" s="530">
        <v>0</v>
      </c>
      <c r="V85" s="530">
        <v>90</v>
      </c>
      <c r="W85" s="522">
        <v>0</v>
      </c>
      <c r="X85" s="172">
        <f t="shared" si="26"/>
        <v>263.39</v>
      </c>
      <c r="Y85" s="147">
        <f t="shared" si="27"/>
        <v>95.13</v>
      </c>
      <c r="Z85" s="147">
        <v>0</v>
      </c>
      <c r="AA85" s="147">
        <v>65.13</v>
      </c>
      <c r="AB85" s="147">
        <v>30</v>
      </c>
      <c r="AC85" s="147">
        <v>111.26</v>
      </c>
      <c r="AD85" s="173">
        <v>57</v>
      </c>
      <c r="AE85" s="239"/>
      <c r="AF85" s="239"/>
      <c r="AG85" s="239"/>
      <c r="AH85" s="239"/>
      <c r="AI85" s="239"/>
      <c r="AJ85" s="239"/>
      <c r="AK85" s="239"/>
      <c r="AL85" s="239"/>
      <c r="AM85" s="514"/>
      <c r="AN85" s="514"/>
      <c r="AO85" s="514"/>
      <c r="AP85" s="514"/>
      <c r="AQ85" s="514"/>
      <c r="AR85" s="514"/>
      <c r="AS85" s="514"/>
      <c r="AT85" s="514"/>
      <c r="AU85" s="514"/>
      <c r="AV85" s="514"/>
      <c r="AW85" s="514"/>
      <c r="AX85" s="514"/>
      <c r="AY85" s="514"/>
      <c r="AZ85" s="514"/>
      <c r="BA85" s="514"/>
      <c r="BB85" s="514"/>
      <c r="BC85" s="514"/>
      <c r="BD85" s="514"/>
      <c r="BE85" s="514"/>
      <c r="BF85" s="514"/>
      <c r="BG85" s="508"/>
      <c r="BH85" s="508"/>
      <c r="BI85" s="508"/>
      <c r="BJ85" s="508"/>
    </row>
    <row r="86" spans="1:62" ht="15">
      <c r="A86" s="139">
        <v>62</v>
      </c>
      <c r="B86" s="171" t="s">
        <v>155</v>
      </c>
      <c r="C86" s="227">
        <f t="shared" si="32"/>
        <v>185</v>
      </c>
      <c r="D86" s="238">
        <f t="shared" si="32"/>
        <v>8</v>
      </c>
      <c r="E86" s="188">
        <f t="shared" si="32"/>
        <v>8</v>
      </c>
      <c r="F86" s="147">
        <f t="shared" si="31"/>
        <v>0</v>
      </c>
      <c r="G86" s="147">
        <f t="shared" si="31"/>
        <v>0</v>
      </c>
      <c r="H86" s="147">
        <f t="shared" si="31"/>
        <v>174</v>
      </c>
      <c r="I86" s="173">
        <f t="shared" si="31"/>
        <v>3</v>
      </c>
      <c r="J86" s="172">
        <f t="shared" si="22"/>
        <v>89</v>
      </c>
      <c r="K86" s="147">
        <f t="shared" si="23"/>
        <v>0</v>
      </c>
      <c r="L86" s="188">
        <v>0</v>
      </c>
      <c r="M86" s="147">
        <v>0</v>
      </c>
      <c r="N86" s="147">
        <v>0</v>
      </c>
      <c r="O86" s="147">
        <v>89</v>
      </c>
      <c r="P86" s="446">
        <v>0</v>
      </c>
      <c r="Q86" s="227">
        <f t="shared" si="24"/>
        <v>90</v>
      </c>
      <c r="R86" s="147">
        <f t="shared" si="25"/>
        <v>8</v>
      </c>
      <c r="S86" s="530">
        <v>8</v>
      </c>
      <c r="T86" s="530">
        <v>0</v>
      </c>
      <c r="U86" s="530">
        <v>0</v>
      </c>
      <c r="V86" s="530">
        <v>82</v>
      </c>
      <c r="W86" s="522">
        <v>0</v>
      </c>
      <c r="X86" s="172">
        <f t="shared" si="26"/>
        <v>6</v>
      </c>
      <c r="Y86" s="147">
        <f t="shared" si="27"/>
        <v>0</v>
      </c>
      <c r="Z86" s="147">
        <v>0</v>
      </c>
      <c r="AA86" s="147">
        <v>0</v>
      </c>
      <c r="AB86" s="147">
        <v>0</v>
      </c>
      <c r="AC86" s="147">
        <v>3</v>
      </c>
      <c r="AD86" s="173">
        <v>3</v>
      </c>
      <c r="AE86" s="239"/>
      <c r="AF86" s="239"/>
      <c r="AG86" s="239"/>
      <c r="AH86" s="239"/>
      <c r="AI86" s="239"/>
      <c r="AJ86" s="239"/>
      <c r="AK86" s="239"/>
      <c r="AL86" s="239"/>
      <c r="AM86" s="514"/>
      <c r="AN86" s="514"/>
      <c r="AO86" s="514"/>
      <c r="AP86" s="514"/>
      <c r="AQ86" s="514"/>
      <c r="AR86" s="514"/>
      <c r="AS86" s="514"/>
      <c r="AT86" s="514"/>
      <c r="AU86" s="514"/>
      <c r="AV86" s="514"/>
      <c r="AW86" s="514"/>
      <c r="AX86" s="514"/>
      <c r="AY86" s="514"/>
      <c r="AZ86" s="514"/>
      <c r="BA86" s="514"/>
      <c r="BB86" s="514"/>
      <c r="BC86" s="514"/>
      <c r="BD86" s="514"/>
      <c r="BE86" s="514"/>
      <c r="BF86" s="514"/>
      <c r="BG86" s="508"/>
      <c r="BH86" s="508"/>
      <c r="BI86" s="508"/>
      <c r="BJ86" s="508"/>
    </row>
    <row r="87" spans="1:62" ht="15">
      <c r="A87" s="139">
        <v>63</v>
      </c>
      <c r="B87" s="171" t="s">
        <v>156</v>
      </c>
      <c r="C87" s="227">
        <f t="shared" si="32"/>
        <v>1430.31</v>
      </c>
      <c r="D87" s="238">
        <f t="shared" si="32"/>
        <v>56.57</v>
      </c>
      <c r="E87" s="188">
        <f t="shared" si="32"/>
        <v>44</v>
      </c>
      <c r="F87" s="147">
        <f t="shared" si="31"/>
        <v>9.57</v>
      </c>
      <c r="G87" s="147">
        <f t="shared" si="31"/>
        <v>3</v>
      </c>
      <c r="H87" s="147">
        <f t="shared" si="31"/>
        <v>1281.74</v>
      </c>
      <c r="I87" s="173">
        <f t="shared" si="31"/>
        <v>92</v>
      </c>
      <c r="J87" s="174">
        <f>K87+O87+P87</f>
        <v>673.5</v>
      </c>
      <c r="K87" s="355">
        <f t="shared" si="23"/>
        <v>8.5</v>
      </c>
      <c r="L87" s="355">
        <v>8.5</v>
      </c>
      <c r="M87" s="147">
        <v>0</v>
      </c>
      <c r="N87" s="147">
        <v>0</v>
      </c>
      <c r="O87" s="147">
        <v>665</v>
      </c>
      <c r="P87" s="446">
        <v>0</v>
      </c>
      <c r="Q87" s="227">
        <f t="shared" si="24"/>
        <v>315</v>
      </c>
      <c r="R87" s="147">
        <f t="shared" si="25"/>
        <v>32</v>
      </c>
      <c r="S87" s="530">
        <v>32</v>
      </c>
      <c r="T87" s="530">
        <v>0</v>
      </c>
      <c r="U87" s="530">
        <v>0</v>
      </c>
      <c r="V87" s="530">
        <v>279</v>
      </c>
      <c r="W87" s="522">
        <v>4</v>
      </c>
      <c r="X87" s="172">
        <f t="shared" si="26"/>
        <v>441.81</v>
      </c>
      <c r="Y87" s="147">
        <f t="shared" si="27"/>
        <v>16.07</v>
      </c>
      <c r="Z87" s="147">
        <v>3.5</v>
      </c>
      <c r="AA87" s="147">
        <v>9.57</v>
      </c>
      <c r="AB87" s="147">
        <v>3</v>
      </c>
      <c r="AC87" s="147">
        <v>337.74</v>
      </c>
      <c r="AD87" s="173">
        <v>88</v>
      </c>
      <c r="AE87" s="239"/>
      <c r="AF87" s="239"/>
      <c r="AG87" s="239"/>
      <c r="AH87" s="239"/>
      <c r="AI87" s="239"/>
      <c r="AJ87" s="239"/>
      <c r="AK87" s="239"/>
      <c r="AL87" s="239"/>
      <c r="AM87" s="514"/>
      <c r="AN87" s="514"/>
      <c r="AO87" s="514"/>
      <c r="AP87" s="514"/>
      <c r="AQ87" s="514"/>
      <c r="AR87" s="514"/>
      <c r="AS87" s="514"/>
      <c r="AT87" s="514"/>
      <c r="AU87" s="514"/>
      <c r="AV87" s="514"/>
      <c r="AW87" s="514"/>
      <c r="AX87" s="514"/>
      <c r="AY87" s="514"/>
      <c r="AZ87" s="514"/>
      <c r="BA87" s="514"/>
      <c r="BB87" s="514"/>
      <c r="BC87" s="514"/>
      <c r="BD87" s="514"/>
      <c r="BE87" s="514"/>
      <c r="BF87" s="514"/>
      <c r="BG87" s="508"/>
      <c r="BH87" s="508"/>
      <c r="BI87" s="508"/>
      <c r="BJ87" s="508"/>
    </row>
    <row r="88" spans="1:62" ht="15.75" thickBot="1">
      <c r="A88" s="175">
        <v>64</v>
      </c>
      <c r="B88" s="369" t="s">
        <v>157</v>
      </c>
      <c r="C88" s="462">
        <f t="shared" si="32"/>
        <v>279</v>
      </c>
      <c r="D88" s="455">
        <f t="shared" si="32"/>
        <v>0</v>
      </c>
      <c r="E88" s="176">
        <f t="shared" si="32"/>
        <v>0</v>
      </c>
      <c r="F88" s="176">
        <f t="shared" si="31"/>
        <v>0</v>
      </c>
      <c r="G88" s="176">
        <v>0</v>
      </c>
      <c r="H88" s="176">
        <f t="shared" si="31"/>
        <v>256</v>
      </c>
      <c r="I88" s="177">
        <f t="shared" si="31"/>
        <v>23</v>
      </c>
      <c r="J88" s="358">
        <f t="shared" si="22"/>
        <v>221</v>
      </c>
      <c r="K88" s="176">
        <f t="shared" si="23"/>
        <v>0</v>
      </c>
      <c r="L88" s="455">
        <v>0</v>
      </c>
      <c r="M88" s="176">
        <v>0</v>
      </c>
      <c r="N88" s="176">
        <v>0</v>
      </c>
      <c r="O88" s="176">
        <v>221</v>
      </c>
      <c r="P88" s="177">
        <v>0</v>
      </c>
      <c r="Q88" s="462">
        <f t="shared" si="24"/>
        <v>27</v>
      </c>
      <c r="R88" s="176">
        <f t="shared" si="25"/>
        <v>0</v>
      </c>
      <c r="S88" s="531">
        <v>0</v>
      </c>
      <c r="T88" s="531">
        <v>0</v>
      </c>
      <c r="U88" s="531">
        <v>0</v>
      </c>
      <c r="V88" s="531">
        <v>27</v>
      </c>
      <c r="W88" s="523">
        <v>0</v>
      </c>
      <c r="X88" s="181">
        <f t="shared" si="26"/>
        <v>31</v>
      </c>
      <c r="Y88" s="176">
        <v>0</v>
      </c>
      <c r="Z88" s="176">
        <v>0</v>
      </c>
      <c r="AA88" s="176">
        <v>0</v>
      </c>
      <c r="AB88" s="176">
        <v>0</v>
      </c>
      <c r="AC88" s="176">
        <v>8</v>
      </c>
      <c r="AD88" s="177">
        <v>23</v>
      </c>
      <c r="AE88" s="239"/>
      <c r="AF88" s="239"/>
      <c r="AG88" s="239"/>
      <c r="AH88" s="239"/>
      <c r="AI88" s="239"/>
      <c r="AJ88" s="239"/>
      <c r="AK88" s="239"/>
      <c r="AL88" s="239"/>
      <c r="AM88" s="514"/>
      <c r="AN88" s="514"/>
      <c r="AO88" s="514"/>
      <c r="AP88" s="514"/>
      <c r="AQ88" s="514"/>
      <c r="AR88" s="514"/>
      <c r="AS88" s="514"/>
      <c r="AT88" s="514"/>
      <c r="AU88" s="514"/>
      <c r="AV88" s="514"/>
      <c r="AW88" s="514"/>
      <c r="AX88" s="514"/>
      <c r="AY88" s="514"/>
      <c r="AZ88" s="514"/>
      <c r="BA88" s="514"/>
      <c r="BB88" s="514"/>
      <c r="BC88" s="514"/>
      <c r="BD88" s="514"/>
      <c r="BE88" s="514"/>
      <c r="BF88" s="514"/>
      <c r="BG88" s="508"/>
      <c r="BH88" s="508"/>
      <c r="BI88" s="508"/>
      <c r="BJ88" s="508"/>
    </row>
    <row r="89" spans="1:62" ht="18" customHeight="1" thickBot="1">
      <c r="A89" s="461"/>
      <c r="B89" s="368" t="s">
        <v>221</v>
      </c>
      <c r="C89" s="133"/>
      <c r="D89" s="133"/>
      <c r="E89" s="133"/>
      <c r="F89" s="133"/>
      <c r="G89" s="133"/>
      <c r="H89" s="133"/>
      <c r="I89" s="133"/>
      <c r="J89" s="348"/>
      <c r="K89" s="348"/>
      <c r="L89" s="186"/>
      <c r="M89" s="186"/>
      <c r="N89" s="186"/>
      <c r="O89" s="186"/>
      <c r="P89" s="132"/>
      <c r="Q89" s="368"/>
      <c r="R89" s="368"/>
      <c r="S89" s="187"/>
      <c r="T89" s="187"/>
      <c r="U89" s="187"/>
      <c r="V89" s="187"/>
      <c r="W89" s="187"/>
      <c r="X89" s="368"/>
      <c r="Y89" s="368"/>
      <c r="Z89" s="187"/>
      <c r="AA89" s="187"/>
      <c r="AB89" s="187"/>
      <c r="AC89" s="187"/>
      <c r="AD89" s="555"/>
      <c r="AE89" s="239"/>
      <c r="AF89" s="239"/>
      <c r="AG89" s="239"/>
      <c r="AH89" s="239"/>
      <c r="AI89" s="239"/>
      <c r="AJ89" s="239"/>
      <c r="AK89" s="239"/>
      <c r="AL89" s="239"/>
      <c r="AM89" s="514"/>
      <c r="AN89" s="514"/>
      <c r="AO89" s="514"/>
      <c r="AP89" s="514"/>
      <c r="AQ89" s="514"/>
      <c r="AR89" s="514"/>
      <c r="AS89" s="516"/>
      <c r="AT89" s="514"/>
      <c r="AU89" s="514"/>
      <c r="AV89" s="514"/>
      <c r="AW89" s="514"/>
      <c r="AX89" s="514"/>
      <c r="AY89" s="514"/>
      <c r="AZ89" s="516"/>
      <c r="BA89" s="514"/>
      <c r="BB89" s="514"/>
      <c r="BC89" s="514"/>
      <c r="BD89" s="514"/>
      <c r="BE89" s="514"/>
      <c r="BF89" s="514"/>
      <c r="BG89" s="508"/>
      <c r="BH89" s="508"/>
      <c r="BI89" s="508"/>
      <c r="BJ89" s="508"/>
    </row>
    <row r="90" spans="1:62" ht="30">
      <c r="A90" s="137">
        <v>65</v>
      </c>
      <c r="B90" s="346" t="s">
        <v>158</v>
      </c>
      <c r="C90" s="178">
        <f t="shared" si="32"/>
        <v>822</v>
      </c>
      <c r="D90" s="150">
        <f t="shared" si="32"/>
        <v>769</v>
      </c>
      <c r="E90" s="150">
        <f aca="true" t="shared" si="33" ref="E90:E103">L90+S90+Z90+AG90+AN90+AU90+BB90</f>
        <v>769</v>
      </c>
      <c r="F90" s="150">
        <f aca="true" t="shared" si="34" ref="F90:F103">M90+T90+AA90+AH90+AO90+AV90+BC90</f>
        <v>0</v>
      </c>
      <c r="G90" s="150">
        <f t="shared" si="31"/>
        <v>0</v>
      </c>
      <c r="H90" s="150">
        <f t="shared" si="31"/>
        <v>27</v>
      </c>
      <c r="I90" s="179">
        <f t="shared" si="31"/>
        <v>26</v>
      </c>
      <c r="J90" s="357">
        <f>K90+O90+P90</f>
        <v>172</v>
      </c>
      <c r="K90" s="150">
        <f>L90+M90+N90</f>
        <v>153</v>
      </c>
      <c r="L90" s="150">
        <v>153</v>
      </c>
      <c r="M90" s="150">
        <v>0</v>
      </c>
      <c r="N90" s="150">
        <v>0</v>
      </c>
      <c r="O90" s="150">
        <v>19</v>
      </c>
      <c r="P90" s="179">
        <v>0</v>
      </c>
      <c r="Q90" s="178">
        <f>R90+V90+W90</f>
        <v>306</v>
      </c>
      <c r="R90" s="150">
        <f>S90+T90+U90</f>
        <v>282</v>
      </c>
      <c r="S90" s="529">
        <v>282</v>
      </c>
      <c r="T90" s="529">
        <v>0</v>
      </c>
      <c r="U90" s="529">
        <v>0</v>
      </c>
      <c r="V90" s="529">
        <v>0</v>
      </c>
      <c r="W90" s="521">
        <v>24</v>
      </c>
      <c r="X90" s="357">
        <f>Y90+AC90+AD90</f>
        <v>344</v>
      </c>
      <c r="Y90" s="150">
        <f aca="true" t="shared" si="35" ref="Y90:Y103">Z90+AA90+AB90</f>
        <v>334</v>
      </c>
      <c r="Z90" s="150">
        <v>334</v>
      </c>
      <c r="AA90" s="150">
        <v>0</v>
      </c>
      <c r="AB90" s="150">
        <v>0</v>
      </c>
      <c r="AC90" s="150">
        <v>8</v>
      </c>
      <c r="AD90" s="179">
        <v>2</v>
      </c>
      <c r="AE90" s="239"/>
      <c r="AF90" s="239"/>
      <c r="AG90" s="239"/>
      <c r="AH90" s="239"/>
      <c r="AI90" s="239"/>
      <c r="AJ90" s="239"/>
      <c r="AK90" s="239"/>
      <c r="AL90" s="239"/>
      <c r="AM90" s="514"/>
      <c r="AN90" s="514"/>
      <c r="AO90" s="514"/>
      <c r="AP90" s="514"/>
      <c r="AQ90" s="514"/>
      <c r="AR90" s="514"/>
      <c r="AS90" s="514"/>
      <c r="AT90" s="514"/>
      <c r="AU90" s="514"/>
      <c r="AV90" s="514"/>
      <c r="AW90" s="514"/>
      <c r="AX90" s="514"/>
      <c r="AY90" s="514"/>
      <c r="AZ90" s="514"/>
      <c r="BA90" s="514"/>
      <c r="BB90" s="514"/>
      <c r="BC90" s="514"/>
      <c r="BD90" s="514"/>
      <c r="BE90" s="514"/>
      <c r="BF90" s="514"/>
      <c r="BG90" s="508"/>
      <c r="BH90" s="508"/>
      <c r="BI90" s="508"/>
      <c r="BJ90" s="508"/>
    </row>
    <row r="91" spans="1:62" ht="15">
      <c r="A91" s="139">
        <v>66</v>
      </c>
      <c r="B91" s="171" t="s">
        <v>152</v>
      </c>
      <c r="C91" s="180">
        <f t="shared" si="32"/>
        <v>2</v>
      </c>
      <c r="D91" s="147">
        <f t="shared" si="32"/>
        <v>0</v>
      </c>
      <c r="E91" s="147">
        <f t="shared" si="33"/>
        <v>0</v>
      </c>
      <c r="F91" s="147">
        <f t="shared" si="34"/>
        <v>0</v>
      </c>
      <c r="G91" s="147">
        <f t="shared" si="31"/>
        <v>0</v>
      </c>
      <c r="H91" s="147">
        <f t="shared" si="31"/>
        <v>0</v>
      </c>
      <c r="I91" s="173">
        <f t="shared" si="31"/>
        <v>2</v>
      </c>
      <c r="J91" s="172">
        <f aca="true" t="shared" si="36" ref="J91:J130">K91+O91+P91</f>
        <v>0</v>
      </c>
      <c r="K91" s="147">
        <f aca="true" t="shared" si="37" ref="K91:K130">L91+M91+N91</f>
        <v>0</v>
      </c>
      <c r="L91" s="147">
        <v>0</v>
      </c>
      <c r="M91" s="147">
        <v>0</v>
      </c>
      <c r="N91" s="147">
        <v>0</v>
      </c>
      <c r="O91" s="147">
        <v>0</v>
      </c>
      <c r="P91" s="173">
        <v>0</v>
      </c>
      <c r="Q91" s="180">
        <f aca="true" t="shared" si="38" ref="Q91:Q130">R91+V91+W91</f>
        <v>0</v>
      </c>
      <c r="R91" s="147">
        <f aca="true" t="shared" si="39" ref="R91:R130">S91+T91+U91</f>
        <v>0</v>
      </c>
      <c r="S91" s="530">
        <v>0</v>
      </c>
      <c r="T91" s="530">
        <v>0</v>
      </c>
      <c r="U91" s="530">
        <v>0</v>
      </c>
      <c r="V91" s="530">
        <v>0</v>
      </c>
      <c r="W91" s="522">
        <v>0</v>
      </c>
      <c r="X91" s="172">
        <f aca="true" t="shared" si="40" ref="X91:X130">Y91+AC91+AD91</f>
        <v>2</v>
      </c>
      <c r="Y91" s="147">
        <f t="shared" si="35"/>
        <v>0</v>
      </c>
      <c r="Z91" s="147">
        <v>0</v>
      </c>
      <c r="AA91" s="147">
        <v>0</v>
      </c>
      <c r="AB91" s="147">
        <v>0</v>
      </c>
      <c r="AC91" s="147">
        <v>0</v>
      </c>
      <c r="AD91" s="173">
        <v>2</v>
      </c>
      <c r="AE91" s="239"/>
      <c r="AF91" s="239"/>
      <c r="AG91" s="239"/>
      <c r="AH91" s="239"/>
      <c r="AI91" s="239"/>
      <c r="AJ91" s="239"/>
      <c r="AK91" s="239"/>
      <c r="AL91" s="239"/>
      <c r="AM91" s="514"/>
      <c r="AN91" s="514"/>
      <c r="AO91" s="514"/>
      <c r="AP91" s="514"/>
      <c r="AQ91" s="514"/>
      <c r="AR91" s="514"/>
      <c r="AS91" s="514"/>
      <c r="AT91" s="514"/>
      <c r="AU91" s="514"/>
      <c r="AV91" s="514"/>
      <c r="AW91" s="514"/>
      <c r="AX91" s="514"/>
      <c r="AY91" s="514"/>
      <c r="AZ91" s="514"/>
      <c r="BA91" s="514"/>
      <c r="BB91" s="514"/>
      <c r="BC91" s="514"/>
      <c r="BD91" s="514"/>
      <c r="BE91" s="514"/>
      <c r="BF91" s="514"/>
      <c r="BG91" s="508"/>
      <c r="BH91" s="508"/>
      <c r="BI91" s="508"/>
      <c r="BJ91" s="508"/>
    </row>
    <row r="92" spans="1:62" ht="15">
      <c r="A92" s="139">
        <v>67</v>
      </c>
      <c r="B92" s="171" t="s">
        <v>153</v>
      </c>
      <c r="C92" s="180">
        <f t="shared" si="32"/>
        <v>518</v>
      </c>
      <c r="D92" s="147">
        <f t="shared" si="32"/>
        <v>515</v>
      </c>
      <c r="E92" s="147">
        <f t="shared" si="33"/>
        <v>515</v>
      </c>
      <c r="F92" s="147">
        <f t="shared" si="34"/>
        <v>0</v>
      </c>
      <c r="G92" s="147">
        <f t="shared" si="31"/>
        <v>0</v>
      </c>
      <c r="H92" s="147">
        <f t="shared" si="31"/>
        <v>3</v>
      </c>
      <c r="I92" s="173">
        <f t="shared" si="31"/>
        <v>0</v>
      </c>
      <c r="J92" s="172">
        <f t="shared" si="36"/>
        <v>110</v>
      </c>
      <c r="K92" s="147">
        <f t="shared" si="37"/>
        <v>110</v>
      </c>
      <c r="L92" s="147">
        <v>110</v>
      </c>
      <c r="M92" s="147">
        <v>0</v>
      </c>
      <c r="N92" s="147">
        <v>0</v>
      </c>
      <c r="O92" s="147">
        <v>0</v>
      </c>
      <c r="P92" s="446">
        <v>0</v>
      </c>
      <c r="Q92" s="180">
        <f t="shared" si="38"/>
        <v>160</v>
      </c>
      <c r="R92" s="147">
        <f t="shared" si="39"/>
        <v>160</v>
      </c>
      <c r="S92" s="530">
        <v>160</v>
      </c>
      <c r="T92" s="530">
        <v>0</v>
      </c>
      <c r="U92" s="530">
        <v>0</v>
      </c>
      <c r="V92" s="530">
        <v>0</v>
      </c>
      <c r="W92" s="522">
        <v>0</v>
      </c>
      <c r="X92" s="172">
        <f t="shared" si="40"/>
        <v>248</v>
      </c>
      <c r="Y92" s="147">
        <f t="shared" si="35"/>
        <v>245</v>
      </c>
      <c r="Z92" s="147">
        <v>245</v>
      </c>
      <c r="AA92" s="147">
        <v>0</v>
      </c>
      <c r="AB92" s="147">
        <v>0</v>
      </c>
      <c r="AC92" s="147">
        <v>3</v>
      </c>
      <c r="AD92" s="173">
        <v>0</v>
      </c>
      <c r="AE92" s="239"/>
      <c r="AF92" s="239"/>
      <c r="AG92" s="239"/>
      <c r="AH92" s="239"/>
      <c r="AI92" s="239"/>
      <c r="AJ92" s="239"/>
      <c r="AK92" s="239"/>
      <c r="AL92" s="239"/>
      <c r="AM92" s="514"/>
      <c r="AN92" s="514"/>
      <c r="AO92" s="514"/>
      <c r="AP92" s="514"/>
      <c r="AQ92" s="514"/>
      <c r="AR92" s="514"/>
      <c r="AS92" s="514"/>
      <c r="AT92" s="514"/>
      <c r="AU92" s="514"/>
      <c r="AV92" s="514"/>
      <c r="AW92" s="514"/>
      <c r="AX92" s="514"/>
      <c r="AY92" s="514"/>
      <c r="AZ92" s="514"/>
      <c r="BA92" s="514"/>
      <c r="BB92" s="514"/>
      <c r="BC92" s="514"/>
      <c r="BD92" s="514"/>
      <c r="BE92" s="514"/>
      <c r="BF92" s="514"/>
      <c r="BG92" s="508"/>
      <c r="BH92" s="508"/>
      <c r="BI92" s="508"/>
      <c r="BJ92" s="508"/>
    </row>
    <row r="93" spans="1:62" ht="15">
      <c r="A93" s="139">
        <v>68</v>
      </c>
      <c r="B93" s="171" t="s">
        <v>275</v>
      </c>
      <c r="C93" s="180">
        <f t="shared" si="32"/>
        <v>1798000</v>
      </c>
      <c r="D93" s="147">
        <f t="shared" si="32"/>
        <v>1789000</v>
      </c>
      <c r="E93" s="147">
        <f t="shared" si="33"/>
        <v>1789000</v>
      </c>
      <c r="F93" s="147">
        <f t="shared" si="34"/>
        <v>0</v>
      </c>
      <c r="G93" s="147">
        <f t="shared" si="31"/>
        <v>0</v>
      </c>
      <c r="H93" s="147">
        <f t="shared" si="31"/>
        <v>9000</v>
      </c>
      <c r="I93" s="173">
        <f t="shared" si="31"/>
        <v>0</v>
      </c>
      <c r="J93" s="172">
        <f t="shared" si="36"/>
        <v>493000</v>
      </c>
      <c r="K93" s="147">
        <f t="shared" si="37"/>
        <v>493000</v>
      </c>
      <c r="L93" s="147">
        <v>493000</v>
      </c>
      <c r="M93" s="147">
        <v>0</v>
      </c>
      <c r="N93" s="147">
        <v>0</v>
      </c>
      <c r="O93" s="147">
        <v>0</v>
      </c>
      <c r="P93" s="446">
        <v>0</v>
      </c>
      <c r="Q93" s="180">
        <f t="shared" si="38"/>
        <v>392000</v>
      </c>
      <c r="R93" s="147">
        <f t="shared" si="39"/>
        <v>392000</v>
      </c>
      <c r="S93" s="530">
        <v>392000</v>
      </c>
      <c r="T93" s="530">
        <v>0</v>
      </c>
      <c r="U93" s="530">
        <v>0</v>
      </c>
      <c r="V93" s="530">
        <v>0</v>
      </c>
      <c r="W93" s="522">
        <v>0</v>
      </c>
      <c r="X93" s="172">
        <f t="shared" si="40"/>
        <v>913000</v>
      </c>
      <c r="Y93" s="147">
        <f t="shared" si="35"/>
        <v>904000</v>
      </c>
      <c r="Z93" s="147">
        <v>904000</v>
      </c>
      <c r="AA93" s="147">
        <v>0</v>
      </c>
      <c r="AB93" s="147">
        <v>0</v>
      </c>
      <c r="AC93" s="147">
        <v>9000</v>
      </c>
      <c r="AD93" s="173">
        <v>0</v>
      </c>
      <c r="AE93" s="239"/>
      <c r="AF93" s="239"/>
      <c r="AG93" s="239"/>
      <c r="AH93" s="239"/>
      <c r="AI93" s="239"/>
      <c r="AJ93" s="239"/>
      <c r="AK93" s="239"/>
      <c r="AL93" s="239"/>
      <c r="AM93" s="514"/>
      <c r="AN93" s="514"/>
      <c r="AO93" s="514"/>
      <c r="AP93" s="514"/>
      <c r="AQ93" s="514"/>
      <c r="AR93" s="514"/>
      <c r="AS93" s="514"/>
      <c r="AT93" s="514"/>
      <c r="AU93" s="514"/>
      <c r="AV93" s="514"/>
      <c r="AW93" s="514"/>
      <c r="AX93" s="514"/>
      <c r="AY93" s="514"/>
      <c r="AZ93" s="514"/>
      <c r="BA93" s="514"/>
      <c r="BB93" s="514"/>
      <c r="BC93" s="514"/>
      <c r="BD93" s="514"/>
      <c r="BE93" s="514"/>
      <c r="BF93" s="514"/>
      <c r="BG93" s="508"/>
      <c r="BH93" s="508"/>
      <c r="BI93" s="508"/>
      <c r="BJ93" s="508"/>
    </row>
    <row r="94" spans="1:62" ht="15">
      <c r="A94" s="139">
        <v>69</v>
      </c>
      <c r="B94" s="171" t="s">
        <v>276</v>
      </c>
      <c r="C94" s="227">
        <f t="shared" si="32"/>
        <v>490122.06</v>
      </c>
      <c r="D94" s="188">
        <f t="shared" si="32"/>
        <v>488622.06</v>
      </c>
      <c r="E94" s="147">
        <f t="shared" si="33"/>
        <v>488622.06</v>
      </c>
      <c r="F94" s="147">
        <f t="shared" si="34"/>
        <v>0</v>
      </c>
      <c r="G94" s="147">
        <f t="shared" si="31"/>
        <v>0</v>
      </c>
      <c r="H94" s="147">
        <f t="shared" si="31"/>
        <v>1500</v>
      </c>
      <c r="I94" s="173">
        <f t="shared" si="31"/>
        <v>0</v>
      </c>
      <c r="J94" s="172">
        <f t="shared" si="36"/>
        <v>269222.06</v>
      </c>
      <c r="K94" s="147">
        <f t="shared" si="37"/>
        <v>269222.06</v>
      </c>
      <c r="L94" s="238">
        <v>269222.06</v>
      </c>
      <c r="M94" s="147">
        <v>0</v>
      </c>
      <c r="N94" s="147">
        <v>0</v>
      </c>
      <c r="O94" s="147">
        <v>0</v>
      </c>
      <c r="P94" s="452">
        <v>0</v>
      </c>
      <c r="Q94" s="180">
        <f t="shared" si="38"/>
        <v>130900</v>
      </c>
      <c r="R94" s="147">
        <f t="shared" si="39"/>
        <v>130900</v>
      </c>
      <c r="S94" s="530">
        <v>130900</v>
      </c>
      <c r="T94" s="530">
        <v>0</v>
      </c>
      <c r="U94" s="530">
        <v>0</v>
      </c>
      <c r="V94" s="530">
        <v>0</v>
      </c>
      <c r="W94" s="522">
        <v>0</v>
      </c>
      <c r="X94" s="172">
        <f t="shared" si="40"/>
        <v>90000</v>
      </c>
      <c r="Y94" s="147">
        <f t="shared" si="35"/>
        <v>88500</v>
      </c>
      <c r="Z94" s="147">
        <v>88500</v>
      </c>
      <c r="AA94" s="147">
        <v>0</v>
      </c>
      <c r="AB94" s="147">
        <v>0</v>
      </c>
      <c r="AC94" s="147">
        <v>1500</v>
      </c>
      <c r="AD94" s="453">
        <v>0</v>
      </c>
      <c r="AE94" s="239"/>
      <c r="AF94" s="239"/>
      <c r="AG94" s="239"/>
      <c r="AH94" s="239"/>
      <c r="AI94" s="239"/>
      <c r="AJ94" s="239"/>
      <c r="AK94" s="239"/>
      <c r="AL94" s="239"/>
      <c r="AM94" s="514"/>
      <c r="AN94" s="514"/>
      <c r="AO94" s="514"/>
      <c r="AP94" s="514"/>
      <c r="AQ94" s="514"/>
      <c r="AR94" s="514"/>
      <c r="AS94" s="514"/>
      <c r="AT94" s="514"/>
      <c r="AU94" s="514"/>
      <c r="AV94" s="514"/>
      <c r="AW94" s="514"/>
      <c r="AX94" s="514"/>
      <c r="AY94" s="514"/>
      <c r="AZ94" s="514"/>
      <c r="BA94" s="514"/>
      <c r="BB94" s="514"/>
      <c r="BC94" s="514"/>
      <c r="BD94" s="514"/>
      <c r="BE94" s="514"/>
      <c r="BF94" s="514"/>
      <c r="BG94" s="508"/>
      <c r="BH94" s="508"/>
      <c r="BI94" s="508"/>
      <c r="BJ94" s="508"/>
    </row>
    <row r="95" spans="1:62" s="127" customFormat="1" ht="30">
      <c r="A95" s="139">
        <v>70</v>
      </c>
      <c r="B95" s="171" t="s">
        <v>159</v>
      </c>
      <c r="C95" s="227">
        <f t="shared" si="32"/>
        <v>282.21000000000004</v>
      </c>
      <c r="D95" s="188">
        <f>K95+R95+Y95+AF95+AM95+AT95+BA95</f>
        <v>253.21</v>
      </c>
      <c r="E95" s="188">
        <f t="shared" si="33"/>
        <v>253.21</v>
      </c>
      <c r="F95" s="147">
        <f t="shared" si="34"/>
        <v>0</v>
      </c>
      <c r="G95" s="147">
        <f t="shared" si="31"/>
        <v>0</v>
      </c>
      <c r="H95" s="147">
        <f t="shared" si="31"/>
        <v>0</v>
      </c>
      <c r="I95" s="173">
        <f t="shared" si="31"/>
        <v>29</v>
      </c>
      <c r="J95" s="174">
        <f t="shared" si="36"/>
        <v>0</v>
      </c>
      <c r="K95" s="188">
        <f t="shared" si="37"/>
        <v>0</v>
      </c>
      <c r="L95" s="188">
        <f>L96+L97+L98+L99</f>
        <v>0</v>
      </c>
      <c r="M95" s="147">
        <f>M96+M97+M98+M99</f>
        <v>0</v>
      </c>
      <c r="N95" s="147">
        <f>N96+N97+N98+N99</f>
        <v>0</v>
      </c>
      <c r="O95" s="147">
        <f>O96+O97+O98+O99</f>
        <v>0</v>
      </c>
      <c r="P95" s="453">
        <f>P96+P97+P98+P99</f>
        <v>0</v>
      </c>
      <c r="Q95" s="180">
        <f t="shared" si="38"/>
        <v>112</v>
      </c>
      <c r="R95" s="147">
        <f t="shared" si="39"/>
        <v>112</v>
      </c>
      <c r="S95" s="188">
        <f>S96+S97+S98+S99</f>
        <v>112</v>
      </c>
      <c r="T95" s="147">
        <f>T96+T97+T98+T99</f>
        <v>0</v>
      </c>
      <c r="U95" s="147">
        <f>U96+U97+U98+U99</f>
        <v>0</v>
      </c>
      <c r="V95" s="147">
        <f>V96+V97+V98+V99</f>
        <v>0</v>
      </c>
      <c r="W95" s="453">
        <f>W96+W97+W98+W99</f>
        <v>0</v>
      </c>
      <c r="X95" s="172">
        <f t="shared" si="40"/>
        <v>170.21</v>
      </c>
      <c r="Y95" s="147">
        <f t="shared" si="35"/>
        <v>141.21</v>
      </c>
      <c r="Z95" s="147">
        <f>Z96+Z97+Z98+Z99</f>
        <v>141.21</v>
      </c>
      <c r="AA95" s="147">
        <f>AA96+AA97+AA98+AA99</f>
        <v>0</v>
      </c>
      <c r="AB95" s="147">
        <f>AB96+AB97+AB98+AB99</f>
        <v>0</v>
      </c>
      <c r="AC95" s="147">
        <f>AC96+AC97+AC98+AC99</f>
        <v>0</v>
      </c>
      <c r="AD95" s="453">
        <f>AD96+AD97+AD98+AD99</f>
        <v>29</v>
      </c>
      <c r="AE95" s="133"/>
      <c r="AF95" s="133"/>
      <c r="AG95" s="133"/>
      <c r="AH95" s="133"/>
      <c r="AI95" s="133"/>
      <c r="AJ95" s="133"/>
      <c r="AK95" s="133"/>
      <c r="AL95" s="133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28"/>
      <c r="BH95" s="128"/>
      <c r="BI95" s="128"/>
      <c r="BJ95" s="128"/>
    </row>
    <row r="96" spans="1:62" ht="15">
      <c r="A96" s="139">
        <v>71</v>
      </c>
      <c r="B96" s="171" t="s">
        <v>211</v>
      </c>
      <c r="C96" s="227">
        <f t="shared" si="32"/>
        <v>168.41</v>
      </c>
      <c r="D96" s="188">
        <f>K96+R96+Y96+AF96+AM96+AT96+BA96</f>
        <v>150.41</v>
      </c>
      <c r="E96" s="188">
        <f t="shared" si="33"/>
        <v>150.41</v>
      </c>
      <c r="F96" s="147">
        <f t="shared" si="34"/>
        <v>0</v>
      </c>
      <c r="G96" s="147">
        <f t="shared" si="31"/>
        <v>0</v>
      </c>
      <c r="H96" s="147">
        <f t="shared" si="31"/>
        <v>0</v>
      </c>
      <c r="I96" s="173">
        <f t="shared" si="31"/>
        <v>18</v>
      </c>
      <c r="J96" s="174">
        <f t="shared" si="36"/>
        <v>0</v>
      </c>
      <c r="K96" s="188">
        <f t="shared" si="37"/>
        <v>0</v>
      </c>
      <c r="L96" s="188">
        <v>0</v>
      </c>
      <c r="M96" s="147">
        <v>0</v>
      </c>
      <c r="N96" s="188">
        <v>0</v>
      </c>
      <c r="O96" s="147">
        <v>0</v>
      </c>
      <c r="P96" s="446">
        <v>0</v>
      </c>
      <c r="Q96" s="180">
        <f t="shared" si="38"/>
        <v>28</v>
      </c>
      <c r="R96" s="147">
        <f t="shared" si="39"/>
        <v>28</v>
      </c>
      <c r="S96" s="530">
        <v>28</v>
      </c>
      <c r="T96" s="530">
        <v>0</v>
      </c>
      <c r="U96" s="530">
        <v>0</v>
      </c>
      <c r="V96" s="530">
        <v>0</v>
      </c>
      <c r="W96" s="522">
        <v>0</v>
      </c>
      <c r="X96" s="172">
        <f t="shared" si="40"/>
        <v>140.41</v>
      </c>
      <c r="Y96" s="147">
        <f t="shared" si="35"/>
        <v>122.41</v>
      </c>
      <c r="Z96" s="147">
        <v>122.41</v>
      </c>
      <c r="AA96" s="147">
        <v>0</v>
      </c>
      <c r="AB96" s="147">
        <v>0</v>
      </c>
      <c r="AC96" s="147">
        <v>0</v>
      </c>
      <c r="AD96" s="173">
        <v>18</v>
      </c>
      <c r="AE96" s="239"/>
      <c r="AF96" s="239"/>
      <c r="AG96" s="239"/>
      <c r="AH96" s="239"/>
      <c r="AI96" s="239"/>
      <c r="AJ96" s="239"/>
      <c r="AK96" s="239"/>
      <c r="AL96" s="239"/>
      <c r="AM96" s="514"/>
      <c r="AN96" s="514"/>
      <c r="AO96" s="514"/>
      <c r="AP96" s="514"/>
      <c r="AQ96" s="514"/>
      <c r="AR96" s="514"/>
      <c r="AS96" s="514"/>
      <c r="AT96" s="514"/>
      <c r="AU96" s="514"/>
      <c r="AV96" s="514"/>
      <c r="AW96" s="514"/>
      <c r="AX96" s="514"/>
      <c r="AY96" s="514"/>
      <c r="AZ96" s="514"/>
      <c r="BA96" s="514"/>
      <c r="BB96" s="514"/>
      <c r="BC96" s="514"/>
      <c r="BD96" s="514"/>
      <c r="BE96" s="514"/>
      <c r="BF96" s="514"/>
      <c r="BG96" s="508"/>
      <c r="BH96" s="508"/>
      <c r="BI96" s="508"/>
      <c r="BJ96" s="508"/>
    </row>
    <row r="97" spans="1:62" ht="15">
      <c r="A97" s="139">
        <v>72</v>
      </c>
      <c r="B97" s="171" t="s">
        <v>155</v>
      </c>
      <c r="C97" s="180">
        <f t="shared" si="32"/>
        <v>13.5</v>
      </c>
      <c r="D97" s="147">
        <f t="shared" si="32"/>
        <v>13.5</v>
      </c>
      <c r="E97" s="147">
        <f>L97+S97+Z97+AG97+AN97+AU97+BB97</f>
        <v>13.5</v>
      </c>
      <c r="F97" s="147">
        <f t="shared" si="34"/>
        <v>0</v>
      </c>
      <c r="G97" s="147">
        <f t="shared" si="31"/>
        <v>0</v>
      </c>
      <c r="H97" s="147">
        <f t="shared" si="31"/>
        <v>0</v>
      </c>
      <c r="I97" s="173">
        <f t="shared" si="31"/>
        <v>0</v>
      </c>
      <c r="J97" s="174">
        <f t="shared" si="36"/>
        <v>0</v>
      </c>
      <c r="K97" s="188">
        <f t="shared" si="37"/>
        <v>0</v>
      </c>
      <c r="L97" s="188">
        <v>0</v>
      </c>
      <c r="M97" s="147">
        <v>0</v>
      </c>
      <c r="N97" s="147">
        <v>0</v>
      </c>
      <c r="O97" s="147">
        <v>0</v>
      </c>
      <c r="P97" s="446">
        <v>0</v>
      </c>
      <c r="Q97" s="180">
        <f t="shared" si="38"/>
        <v>11</v>
      </c>
      <c r="R97" s="147">
        <f t="shared" si="39"/>
        <v>11</v>
      </c>
      <c r="S97" s="530">
        <v>11</v>
      </c>
      <c r="T97" s="530">
        <v>0</v>
      </c>
      <c r="U97" s="530">
        <v>0</v>
      </c>
      <c r="V97" s="530">
        <v>0</v>
      </c>
      <c r="W97" s="522">
        <v>0</v>
      </c>
      <c r="X97" s="172">
        <f t="shared" si="40"/>
        <v>2.5</v>
      </c>
      <c r="Y97" s="147">
        <f t="shared" si="35"/>
        <v>2.5</v>
      </c>
      <c r="Z97" s="147">
        <v>2.5</v>
      </c>
      <c r="AA97" s="147">
        <v>0</v>
      </c>
      <c r="AB97" s="147">
        <v>0</v>
      </c>
      <c r="AC97" s="147">
        <v>0</v>
      </c>
      <c r="AD97" s="173">
        <v>0</v>
      </c>
      <c r="AE97" s="239"/>
      <c r="AF97" s="239"/>
      <c r="AG97" s="239"/>
      <c r="AH97" s="239"/>
      <c r="AI97" s="239"/>
      <c r="AJ97" s="239"/>
      <c r="AK97" s="239"/>
      <c r="AL97" s="239"/>
      <c r="AM97" s="514"/>
      <c r="AN97" s="514"/>
      <c r="AO97" s="514"/>
      <c r="AP97" s="514"/>
      <c r="AQ97" s="514"/>
      <c r="AR97" s="514"/>
      <c r="AS97" s="514"/>
      <c r="AT97" s="514"/>
      <c r="AU97" s="514"/>
      <c r="AV97" s="514"/>
      <c r="AW97" s="514"/>
      <c r="AX97" s="514"/>
      <c r="AY97" s="514"/>
      <c r="AZ97" s="514"/>
      <c r="BA97" s="514"/>
      <c r="BB97" s="514"/>
      <c r="BC97" s="514"/>
      <c r="BD97" s="514"/>
      <c r="BE97" s="514"/>
      <c r="BF97" s="514"/>
      <c r="BG97" s="508"/>
      <c r="BH97" s="508"/>
      <c r="BI97" s="508"/>
      <c r="BJ97" s="508"/>
    </row>
    <row r="98" spans="1:62" ht="15">
      <c r="A98" s="139">
        <v>73</v>
      </c>
      <c r="B98" s="171" t="s">
        <v>156</v>
      </c>
      <c r="C98" s="180">
        <f t="shared" si="32"/>
        <v>100.3</v>
      </c>
      <c r="D98" s="147">
        <f t="shared" si="32"/>
        <v>89.3</v>
      </c>
      <c r="E98" s="147">
        <f t="shared" si="33"/>
        <v>89.3</v>
      </c>
      <c r="F98" s="147">
        <f t="shared" si="34"/>
        <v>0</v>
      </c>
      <c r="G98" s="147">
        <f t="shared" si="31"/>
        <v>0</v>
      </c>
      <c r="H98" s="147">
        <f t="shared" si="31"/>
        <v>0</v>
      </c>
      <c r="I98" s="173">
        <f t="shared" si="31"/>
        <v>11</v>
      </c>
      <c r="J98" s="172">
        <f t="shared" si="36"/>
        <v>0</v>
      </c>
      <c r="K98" s="188">
        <f t="shared" si="37"/>
        <v>0</v>
      </c>
      <c r="L98" s="188">
        <v>0</v>
      </c>
      <c r="M98" s="147">
        <v>0</v>
      </c>
      <c r="N98" s="147">
        <v>0</v>
      </c>
      <c r="O98" s="147">
        <v>0</v>
      </c>
      <c r="P98" s="446">
        <v>0</v>
      </c>
      <c r="Q98" s="180">
        <f>R98+V98+W98</f>
        <v>73</v>
      </c>
      <c r="R98" s="147">
        <f t="shared" si="39"/>
        <v>73</v>
      </c>
      <c r="S98" s="530">
        <v>73</v>
      </c>
      <c r="T98" s="530">
        <v>0</v>
      </c>
      <c r="U98" s="530">
        <v>0</v>
      </c>
      <c r="V98" s="530">
        <v>0</v>
      </c>
      <c r="W98" s="522">
        <v>0</v>
      </c>
      <c r="X98" s="172">
        <f t="shared" si="40"/>
        <v>27.3</v>
      </c>
      <c r="Y98" s="147">
        <f t="shared" si="35"/>
        <v>16.3</v>
      </c>
      <c r="Z98" s="147">
        <v>16.3</v>
      </c>
      <c r="AA98" s="147">
        <v>0</v>
      </c>
      <c r="AB98" s="147">
        <v>0</v>
      </c>
      <c r="AC98" s="147">
        <v>0</v>
      </c>
      <c r="AD98" s="173">
        <v>11</v>
      </c>
      <c r="AE98" s="239"/>
      <c r="AF98" s="239"/>
      <c r="AG98" s="239"/>
      <c r="AH98" s="239"/>
      <c r="AI98" s="239"/>
      <c r="AJ98" s="239"/>
      <c r="AK98" s="239"/>
      <c r="AL98" s="239"/>
      <c r="AM98" s="514"/>
      <c r="AN98" s="514"/>
      <c r="AO98" s="514"/>
      <c r="AP98" s="514"/>
      <c r="AQ98" s="514"/>
      <c r="AR98" s="514"/>
      <c r="AS98" s="514"/>
      <c r="AT98" s="514"/>
      <c r="AU98" s="514"/>
      <c r="AV98" s="514"/>
      <c r="AW98" s="514"/>
      <c r="AX98" s="514"/>
      <c r="AY98" s="514"/>
      <c r="AZ98" s="514"/>
      <c r="BA98" s="514"/>
      <c r="BB98" s="514"/>
      <c r="BC98" s="514"/>
      <c r="BD98" s="514"/>
      <c r="BE98" s="514"/>
      <c r="BF98" s="514"/>
      <c r="BG98" s="508"/>
      <c r="BH98" s="508"/>
      <c r="BI98" s="508"/>
      <c r="BJ98" s="508"/>
    </row>
    <row r="99" spans="1:62" ht="15">
      <c r="A99" s="139">
        <v>74</v>
      </c>
      <c r="B99" s="171" t="s">
        <v>157</v>
      </c>
      <c r="C99" s="180">
        <f t="shared" si="32"/>
        <v>0</v>
      </c>
      <c r="D99" s="147">
        <f t="shared" si="32"/>
        <v>0</v>
      </c>
      <c r="E99" s="147">
        <f t="shared" si="33"/>
        <v>0</v>
      </c>
      <c r="F99" s="147">
        <f t="shared" si="34"/>
        <v>0</v>
      </c>
      <c r="G99" s="147">
        <f t="shared" si="31"/>
        <v>0</v>
      </c>
      <c r="H99" s="147">
        <f t="shared" si="31"/>
        <v>0</v>
      </c>
      <c r="I99" s="173">
        <f t="shared" si="31"/>
        <v>0</v>
      </c>
      <c r="J99" s="172">
        <f t="shared" si="36"/>
        <v>0</v>
      </c>
      <c r="K99" s="188">
        <f t="shared" si="37"/>
        <v>0</v>
      </c>
      <c r="L99" s="188">
        <v>0</v>
      </c>
      <c r="M99" s="147">
        <v>0</v>
      </c>
      <c r="N99" s="147">
        <v>0</v>
      </c>
      <c r="O99" s="147">
        <v>0</v>
      </c>
      <c r="P99" s="446">
        <v>0</v>
      </c>
      <c r="Q99" s="180">
        <f t="shared" si="38"/>
        <v>0</v>
      </c>
      <c r="R99" s="147">
        <f t="shared" si="39"/>
        <v>0</v>
      </c>
      <c r="S99" s="530">
        <v>0</v>
      </c>
      <c r="T99" s="530">
        <v>0</v>
      </c>
      <c r="U99" s="530">
        <v>0</v>
      </c>
      <c r="V99" s="530">
        <v>0</v>
      </c>
      <c r="W99" s="522">
        <v>0</v>
      </c>
      <c r="X99" s="172">
        <f t="shared" si="40"/>
        <v>0</v>
      </c>
      <c r="Y99" s="147">
        <f t="shared" si="35"/>
        <v>0</v>
      </c>
      <c r="Z99" s="147">
        <v>0</v>
      </c>
      <c r="AA99" s="147">
        <v>0</v>
      </c>
      <c r="AB99" s="147">
        <v>0</v>
      </c>
      <c r="AC99" s="147">
        <v>0</v>
      </c>
      <c r="AD99" s="173">
        <v>0</v>
      </c>
      <c r="AE99" s="239"/>
      <c r="AF99" s="239"/>
      <c r="AG99" s="239"/>
      <c r="AH99" s="239"/>
      <c r="AI99" s="239"/>
      <c r="AJ99" s="239"/>
      <c r="AK99" s="239"/>
      <c r="AL99" s="239"/>
      <c r="AM99" s="514"/>
      <c r="AN99" s="514"/>
      <c r="AO99" s="514"/>
      <c r="AP99" s="514"/>
      <c r="AQ99" s="514"/>
      <c r="AR99" s="514"/>
      <c r="AS99" s="514"/>
      <c r="AT99" s="514"/>
      <c r="AU99" s="514"/>
      <c r="AV99" s="514"/>
      <c r="AW99" s="514"/>
      <c r="AX99" s="514"/>
      <c r="AY99" s="514"/>
      <c r="AZ99" s="514"/>
      <c r="BA99" s="514"/>
      <c r="BB99" s="514"/>
      <c r="BC99" s="514"/>
      <c r="BD99" s="514"/>
      <c r="BE99" s="514"/>
      <c r="BF99" s="514"/>
      <c r="BG99" s="508"/>
      <c r="BH99" s="508"/>
      <c r="BI99" s="508"/>
      <c r="BJ99" s="508"/>
    </row>
    <row r="100" spans="1:62" s="127" customFormat="1" ht="30">
      <c r="A100" s="139">
        <v>75</v>
      </c>
      <c r="B100" s="171" t="s">
        <v>160</v>
      </c>
      <c r="C100" s="227">
        <f t="shared" si="32"/>
        <v>3509.49</v>
      </c>
      <c r="D100" s="238">
        <f t="shared" si="32"/>
        <v>3509.49</v>
      </c>
      <c r="E100" s="188">
        <f t="shared" si="33"/>
        <v>3509.49</v>
      </c>
      <c r="F100" s="147">
        <f t="shared" si="34"/>
        <v>0</v>
      </c>
      <c r="G100" s="147">
        <f t="shared" si="31"/>
        <v>0</v>
      </c>
      <c r="H100" s="147">
        <f t="shared" si="31"/>
        <v>0</v>
      </c>
      <c r="I100" s="173">
        <f t="shared" si="31"/>
        <v>0</v>
      </c>
      <c r="J100" s="174">
        <f t="shared" si="36"/>
        <v>1558.99</v>
      </c>
      <c r="K100" s="188">
        <f t="shared" si="37"/>
        <v>1558.99</v>
      </c>
      <c r="L100" s="238">
        <f>L101+L102+L103</f>
        <v>1558.99</v>
      </c>
      <c r="M100" s="147">
        <f>M101+M102+M103</f>
        <v>0</v>
      </c>
      <c r="N100" s="147">
        <f>N101+N102+N103</f>
        <v>0</v>
      </c>
      <c r="O100" s="147">
        <f>O101+O102+O103</f>
        <v>0</v>
      </c>
      <c r="P100" s="453">
        <f>P101+P102+P103</f>
        <v>0</v>
      </c>
      <c r="Q100" s="227">
        <f t="shared" si="38"/>
        <v>438</v>
      </c>
      <c r="R100" s="147">
        <f t="shared" si="39"/>
        <v>438</v>
      </c>
      <c r="S100" s="147">
        <f>S101+S102+S103</f>
        <v>438</v>
      </c>
      <c r="T100" s="147">
        <f>T101+T102+T103</f>
        <v>0</v>
      </c>
      <c r="U100" s="147">
        <f>U101+U102+U103</f>
        <v>0</v>
      </c>
      <c r="V100" s="147">
        <f>V101+V102+V103</f>
        <v>0</v>
      </c>
      <c r="W100" s="173">
        <f>W101+W102+W103</f>
        <v>0</v>
      </c>
      <c r="X100" s="174">
        <f t="shared" si="40"/>
        <v>1512.5</v>
      </c>
      <c r="Y100" s="147">
        <f t="shared" si="35"/>
        <v>1512.5</v>
      </c>
      <c r="Z100" s="147">
        <f>Z101+Z102+Z103</f>
        <v>1512.5</v>
      </c>
      <c r="AA100" s="147">
        <f>AA101+AA102+AA103</f>
        <v>0</v>
      </c>
      <c r="AB100" s="147">
        <f>AB101+AB102+AB103</f>
        <v>0</v>
      </c>
      <c r="AC100" s="147">
        <f>AC101+AC102+AC103</f>
        <v>0</v>
      </c>
      <c r="AD100" s="453">
        <f>AD101+AD102+AD103</f>
        <v>0</v>
      </c>
      <c r="AE100" s="133"/>
      <c r="AF100" s="133"/>
      <c r="AG100" s="133"/>
      <c r="AH100" s="133"/>
      <c r="AI100" s="133"/>
      <c r="AJ100" s="133"/>
      <c r="AK100" s="133"/>
      <c r="AL100" s="133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28"/>
      <c r="BH100" s="128"/>
      <c r="BI100" s="128"/>
      <c r="BJ100" s="128"/>
    </row>
    <row r="101" spans="1:62" ht="15">
      <c r="A101" s="139">
        <v>76</v>
      </c>
      <c r="B101" s="171" t="s">
        <v>211</v>
      </c>
      <c r="C101" s="227">
        <f t="shared" si="32"/>
        <v>1799.6</v>
      </c>
      <c r="D101" s="238">
        <f t="shared" si="32"/>
        <v>1799.6</v>
      </c>
      <c r="E101" s="188">
        <f t="shared" si="33"/>
        <v>1799.6</v>
      </c>
      <c r="F101" s="147">
        <f t="shared" si="34"/>
        <v>0</v>
      </c>
      <c r="G101" s="147">
        <f t="shared" si="31"/>
        <v>0</v>
      </c>
      <c r="H101" s="147">
        <f t="shared" si="31"/>
        <v>0</v>
      </c>
      <c r="I101" s="173">
        <f t="shared" si="31"/>
        <v>0</v>
      </c>
      <c r="J101" s="174">
        <f t="shared" si="36"/>
        <v>447.43</v>
      </c>
      <c r="K101" s="188">
        <f t="shared" si="37"/>
        <v>447.43</v>
      </c>
      <c r="L101" s="539">
        <v>447.43</v>
      </c>
      <c r="M101" s="147">
        <v>0</v>
      </c>
      <c r="N101" s="188">
        <v>0</v>
      </c>
      <c r="O101" s="147">
        <v>0</v>
      </c>
      <c r="P101" s="446">
        <v>0</v>
      </c>
      <c r="Q101" s="227">
        <f t="shared" si="38"/>
        <v>357</v>
      </c>
      <c r="R101" s="147">
        <f t="shared" si="39"/>
        <v>357</v>
      </c>
      <c r="S101" s="530">
        <v>357</v>
      </c>
      <c r="T101" s="530">
        <v>0</v>
      </c>
      <c r="U101" s="530">
        <v>0</v>
      </c>
      <c r="V101" s="530">
        <v>0</v>
      </c>
      <c r="W101" s="522">
        <v>0</v>
      </c>
      <c r="X101" s="174">
        <f t="shared" si="40"/>
        <v>995.17</v>
      </c>
      <c r="Y101" s="147">
        <f t="shared" si="35"/>
        <v>995.17</v>
      </c>
      <c r="Z101" s="147">
        <v>995.17</v>
      </c>
      <c r="AA101" s="147">
        <v>0</v>
      </c>
      <c r="AB101" s="147">
        <v>0</v>
      </c>
      <c r="AC101" s="147">
        <v>0</v>
      </c>
      <c r="AD101" s="173">
        <v>0</v>
      </c>
      <c r="AE101" s="515"/>
      <c r="AF101" s="239"/>
      <c r="AG101" s="239"/>
      <c r="AH101" s="239"/>
      <c r="AI101" s="239"/>
      <c r="AJ101" s="239"/>
      <c r="AK101" s="239"/>
      <c r="AL101" s="239"/>
      <c r="AM101" s="514"/>
      <c r="AN101" s="514"/>
      <c r="AO101" s="514"/>
      <c r="AP101" s="514"/>
      <c r="AQ101" s="514"/>
      <c r="AR101" s="514"/>
      <c r="AS101" s="514"/>
      <c r="AT101" s="514"/>
      <c r="AU101" s="514"/>
      <c r="AV101" s="514"/>
      <c r="AW101" s="514"/>
      <c r="AX101" s="514"/>
      <c r="AY101" s="514"/>
      <c r="AZ101" s="514"/>
      <c r="BA101" s="514"/>
      <c r="BB101" s="514"/>
      <c r="BC101" s="514"/>
      <c r="BD101" s="514"/>
      <c r="BE101" s="514"/>
      <c r="BF101" s="514"/>
      <c r="BG101" s="508"/>
      <c r="BH101" s="508"/>
      <c r="BI101" s="508"/>
      <c r="BJ101" s="508"/>
    </row>
    <row r="102" spans="1:62" ht="15">
      <c r="A102" s="139">
        <v>77</v>
      </c>
      <c r="B102" s="171" t="s">
        <v>155</v>
      </c>
      <c r="C102" s="227">
        <f t="shared" si="32"/>
        <v>966.573</v>
      </c>
      <c r="D102" s="147">
        <f t="shared" si="32"/>
        <v>966.573</v>
      </c>
      <c r="E102" s="147">
        <f t="shared" si="33"/>
        <v>966.573</v>
      </c>
      <c r="F102" s="147">
        <f t="shared" si="34"/>
        <v>0</v>
      </c>
      <c r="G102" s="147">
        <f t="shared" si="31"/>
        <v>0</v>
      </c>
      <c r="H102" s="147">
        <f t="shared" si="31"/>
        <v>0</v>
      </c>
      <c r="I102" s="173">
        <f t="shared" si="31"/>
        <v>0</v>
      </c>
      <c r="J102" s="174">
        <f t="shared" si="36"/>
        <v>933.073</v>
      </c>
      <c r="K102" s="188">
        <f t="shared" si="37"/>
        <v>933.073</v>
      </c>
      <c r="L102" s="539">
        <v>933.073</v>
      </c>
      <c r="M102" s="147">
        <v>0</v>
      </c>
      <c r="N102" s="147">
        <v>0</v>
      </c>
      <c r="O102" s="147">
        <v>0</v>
      </c>
      <c r="P102" s="446">
        <v>0</v>
      </c>
      <c r="Q102" s="227">
        <f t="shared" si="38"/>
        <v>30</v>
      </c>
      <c r="R102" s="147">
        <f t="shared" si="39"/>
        <v>30</v>
      </c>
      <c r="S102" s="530">
        <v>30</v>
      </c>
      <c r="T102" s="530">
        <v>0</v>
      </c>
      <c r="U102" s="530">
        <v>0</v>
      </c>
      <c r="V102" s="530">
        <v>0</v>
      </c>
      <c r="W102" s="522">
        <v>0</v>
      </c>
      <c r="X102" s="174">
        <f t="shared" si="40"/>
        <v>3.5</v>
      </c>
      <c r="Y102" s="147">
        <f t="shared" si="35"/>
        <v>3.5</v>
      </c>
      <c r="Z102" s="147">
        <v>3.5</v>
      </c>
      <c r="AA102" s="147">
        <v>0</v>
      </c>
      <c r="AB102" s="147">
        <v>0</v>
      </c>
      <c r="AC102" s="147">
        <v>0</v>
      </c>
      <c r="AD102" s="173">
        <v>0</v>
      </c>
      <c r="AE102" s="239"/>
      <c r="AF102" s="239"/>
      <c r="AG102" s="239"/>
      <c r="AH102" s="239"/>
      <c r="AI102" s="239"/>
      <c r="AJ102" s="239"/>
      <c r="AK102" s="239"/>
      <c r="AL102" s="239"/>
      <c r="AM102" s="514"/>
      <c r="AN102" s="514"/>
      <c r="AO102" s="514"/>
      <c r="AP102" s="514"/>
      <c r="AQ102" s="514"/>
      <c r="AR102" s="514"/>
      <c r="AS102" s="514"/>
      <c r="AT102" s="514"/>
      <c r="AU102" s="514"/>
      <c r="AV102" s="514"/>
      <c r="AW102" s="514"/>
      <c r="AX102" s="514"/>
      <c r="AY102" s="514"/>
      <c r="AZ102" s="514"/>
      <c r="BA102" s="514"/>
      <c r="BB102" s="514"/>
      <c r="BC102" s="514"/>
      <c r="BD102" s="514"/>
      <c r="BE102" s="514"/>
      <c r="BF102" s="514"/>
      <c r="BG102" s="508"/>
      <c r="BH102" s="508"/>
      <c r="BI102" s="508"/>
      <c r="BJ102" s="508"/>
    </row>
    <row r="103" spans="1:62" ht="15.75" thickBot="1">
      <c r="A103" s="175">
        <v>78</v>
      </c>
      <c r="B103" s="369" t="s">
        <v>156</v>
      </c>
      <c r="C103" s="462">
        <f t="shared" si="32"/>
        <v>743.317</v>
      </c>
      <c r="D103" s="176">
        <f t="shared" si="32"/>
        <v>743.317</v>
      </c>
      <c r="E103" s="176">
        <f t="shared" si="33"/>
        <v>743.317</v>
      </c>
      <c r="F103" s="176">
        <f t="shared" si="34"/>
        <v>0</v>
      </c>
      <c r="G103" s="176">
        <f t="shared" si="31"/>
        <v>0</v>
      </c>
      <c r="H103" s="176">
        <f t="shared" si="31"/>
        <v>0</v>
      </c>
      <c r="I103" s="177">
        <f t="shared" si="31"/>
        <v>0</v>
      </c>
      <c r="J103" s="439">
        <f t="shared" si="36"/>
        <v>178.487</v>
      </c>
      <c r="K103" s="455">
        <f t="shared" si="37"/>
        <v>178.487</v>
      </c>
      <c r="L103" s="544">
        <v>178.487</v>
      </c>
      <c r="M103" s="176">
        <v>0</v>
      </c>
      <c r="N103" s="176">
        <v>0</v>
      </c>
      <c r="O103" s="176">
        <v>0</v>
      </c>
      <c r="P103" s="177">
        <v>0</v>
      </c>
      <c r="Q103" s="462">
        <f t="shared" si="38"/>
        <v>51</v>
      </c>
      <c r="R103" s="176">
        <f t="shared" si="39"/>
        <v>51</v>
      </c>
      <c r="S103" s="531">
        <v>51</v>
      </c>
      <c r="T103" s="531">
        <v>0</v>
      </c>
      <c r="U103" s="531">
        <v>0</v>
      </c>
      <c r="V103" s="531">
        <v>0</v>
      </c>
      <c r="W103" s="523">
        <v>0</v>
      </c>
      <c r="X103" s="439">
        <f t="shared" si="40"/>
        <v>513.83</v>
      </c>
      <c r="Y103" s="176">
        <f t="shared" si="35"/>
        <v>513.83</v>
      </c>
      <c r="Z103" s="176">
        <v>513.83</v>
      </c>
      <c r="AA103" s="176">
        <v>0</v>
      </c>
      <c r="AB103" s="176">
        <v>0</v>
      </c>
      <c r="AC103" s="176">
        <v>0</v>
      </c>
      <c r="AD103" s="177">
        <v>0</v>
      </c>
      <c r="AE103" s="239"/>
      <c r="AF103" s="239"/>
      <c r="AG103" s="239"/>
      <c r="AH103" s="239"/>
      <c r="AI103" s="239"/>
      <c r="AJ103" s="239"/>
      <c r="AK103" s="239"/>
      <c r="AL103" s="239"/>
      <c r="AM103" s="514"/>
      <c r="AN103" s="514"/>
      <c r="AO103" s="514"/>
      <c r="AP103" s="514"/>
      <c r="AQ103" s="514"/>
      <c r="AR103" s="514"/>
      <c r="AS103" s="514"/>
      <c r="AT103" s="514"/>
      <c r="AU103" s="514"/>
      <c r="AV103" s="514"/>
      <c r="AW103" s="514"/>
      <c r="AX103" s="514"/>
      <c r="AY103" s="514"/>
      <c r="AZ103" s="514"/>
      <c r="BA103" s="514"/>
      <c r="BB103" s="514"/>
      <c r="BC103" s="514"/>
      <c r="BD103" s="514"/>
      <c r="BE103" s="514"/>
      <c r="BF103" s="514"/>
      <c r="BG103" s="508"/>
      <c r="BH103" s="508"/>
      <c r="BI103" s="508"/>
      <c r="BJ103" s="508"/>
    </row>
    <row r="104" spans="1:62" ht="33.75" customHeight="1" thickBot="1">
      <c r="A104" s="135"/>
      <c r="B104" s="368" t="s">
        <v>161</v>
      </c>
      <c r="C104" s="133"/>
      <c r="D104" s="133"/>
      <c r="E104" s="133"/>
      <c r="F104" s="133"/>
      <c r="G104" s="133"/>
      <c r="H104" s="133"/>
      <c r="I104" s="133"/>
      <c r="J104" s="343"/>
      <c r="K104" s="343"/>
      <c r="L104" s="183"/>
      <c r="M104" s="183"/>
      <c r="N104" s="183"/>
      <c r="O104" s="183"/>
      <c r="P104" s="186"/>
      <c r="Q104" s="133"/>
      <c r="R104" s="133"/>
      <c r="S104" s="187"/>
      <c r="T104" s="187"/>
      <c r="U104" s="187"/>
      <c r="V104" s="187"/>
      <c r="W104" s="187"/>
      <c r="X104" s="133"/>
      <c r="Y104" s="133"/>
      <c r="Z104" s="187"/>
      <c r="AA104" s="187"/>
      <c r="AB104" s="187"/>
      <c r="AC104" s="187"/>
      <c r="AD104" s="555"/>
      <c r="AE104" s="239"/>
      <c r="AF104" s="239"/>
      <c r="AG104" s="239"/>
      <c r="AH104" s="239"/>
      <c r="AI104" s="239"/>
      <c r="AJ104" s="239"/>
      <c r="AK104" s="239"/>
      <c r="AL104" s="239"/>
      <c r="AM104" s="514"/>
      <c r="AN104" s="514"/>
      <c r="AO104" s="514"/>
      <c r="AP104" s="514"/>
      <c r="AQ104" s="514"/>
      <c r="AR104" s="514"/>
      <c r="AS104" s="514"/>
      <c r="AT104" s="514"/>
      <c r="AU104" s="514"/>
      <c r="AV104" s="514"/>
      <c r="AW104" s="514"/>
      <c r="AX104" s="514"/>
      <c r="AY104" s="514"/>
      <c r="AZ104" s="514"/>
      <c r="BA104" s="514"/>
      <c r="BB104" s="514"/>
      <c r="BC104" s="514"/>
      <c r="BD104" s="514"/>
      <c r="BE104" s="514"/>
      <c r="BF104" s="514"/>
      <c r="BG104" s="508"/>
      <c r="BH104" s="508"/>
      <c r="BI104" s="508"/>
      <c r="BJ104" s="508"/>
    </row>
    <row r="105" spans="1:62" ht="15.75" customHeight="1">
      <c r="A105" s="137">
        <v>79</v>
      </c>
      <c r="B105" s="346" t="s">
        <v>222</v>
      </c>
      <c r="C105" s="357">
        <f>J105+Q105+X105+AE105+AL105+AS105+AZ105</f>
        <v>4700</v>
      </c>
      <c r="D105" s="150">
        <f>K105+R105+Y105+AF105+AM105+AT105+BA105</f>
        <v>335</v>
      </c>
      <c r="E105" s="150">
        <f aca="true" t="shared" si="41" ref="C105:H108">L105+S105+Z105+AG105+AN105+AU105+BB105</f>
        <v>282</v>
      </c>
      <c r="F105" s="150">
        <f t="shared" si="41"/>
        <v>53</v>
      </c>
      <c r="G105" s="150">
        <f t="shared" si="41"/>
        <v>0</v>
      </c>
      <c r="H105" s="150">
        <f t="shared" si="41"/>
        <v>3257</v>
      </c>
      <c r="I105" s="179">
        <f t="shared" si="31"/>
        <v>1108</v>
      </c>
      <c r="J105" s="178">
        <f t="shared" si="36"/>
        <v>1363</v>
      </c>
      <c r="K105" s="150">
        <f t="shared" si="37"/>
        <v>81</v>
      </c>
      <c r="L105" s="547">
        <v>75</v>
      </c>
      <c r="M105" s="548">
        <v>6</v>
      </c>
      <c r="N105" s="424">
        <v>0</v>
      </c>
      <c r="O105" s="424">
        <v>1023</v>
      </c>
      <c r="P105" s="346">
        <v>259</v>
      </c>
      <c r="Q105" s="178">
        <f>R105+V105+W105</f>
        <v>2137</v>
      </c>
      <c r="R105" s="150">
        <f t="shared" si="39"/>
        <v>166</v>
      </c>
      <c r="S105" s="424">
        <v>166</v>
      </c>
      <c r="T105" s="424">
        <v>0</v>
      </c>
      <c r="U105" s="424">
        <v>0</v>
      </c>
      <c r="V105" s="424">
        <v>1159</v>
      </c>
      <c r="W105" s="346">
        <v>812</v>
      </c>
      <c r="X105" s="178">
        <f t="shared" si="40"/>
        <v>1200</v>
      </c>
      <c r="Y105" s="150">
        <f aca="true" t="shared" si="42" ref="Y105:Y130">Z105+AA105+AB105</f>
        <v>88</v>
      </c>
      <c r="Z105" s="424">
        <v>41</v>
      </c>
      <c r="AA105" s="424">
        <v>47</v>
      </c>
      <c r="AB105" s="424">
        <v>0</v>
      </c>
      <c r="AC105" s="424">
        <v>1075</v>
      </c>
      <c r="AD105" s="346">
        <v>37</v>
      </c>
      <c r="AE105" s="239"/>
      <c r="AF105" s="239"/>
      <c r="AG105" s="239"/>
      <c r="AH105" s="239"/>
      <c r="AI105" s="239"/>
      <c r="AJ105" s="239"/>
      <c r="AK105" s="239"/>
      <c r="AL105" s="239"/>
      <c r="AM105" s="514"/>
      <c r="AN105" s="514"/>
      <c r="AO105" s="514"/>
      <c r="AP105" s="514"/>
      <c r="AQ105" s="514"/>
      <c r="AR105" s="514"/>
      <c r="AS105" s="514"/>
      <c r="AT105" s="514"/>
      <c r="AU105" s="514"/>
      <c r="AV105" s="514"/>
      <c r="AW105" s="514"/>
      <c r="AX105" s="514"/>
      <c r="AY105" s="514"/>
      <c r="AZ105" s="514"/>
      <c r="BA105" s="514"/>
      <c r="BB105" s="514"/>
      <c r="BC105" s="514"/>
      <c r="BD105" s="514"/>
      <c r="BE105" s="514"/>
      <c r="BF105" s="514"/>
      <c r="BG105" s="508"/>
      <c r="BH105" s="508"/>
      <c r="BI105" s="508"/>
      <c r="BJ105" s="508"/>
    </row>
    <row r="106" spans="1:62" ht="15.75" customHeight="1">
      <c r="A106" s="139">
        <v>80</v>
      </c>
      <c r="B106" s="171" t="s">
        <v>153</v>
      </c>
      <c r="C106" s="172">
        <f t="shared" si="41"/>
        <v>184</v>
      </c>
      <c r="D106" s="147">
        <f t="shared" si="41"/>
        <v>141</v>
      </c>
      <c r="E106" s="147">
        <f t="shared" si="41"/>
        <v>85</v>
      </c>
      <c r="F106" s="147">
        <f t="shared" si="41"/>
        <v>56</v>
      </c>
      <c r="G106" s="147">
        <f t="shared" si="41"/>
        <v>0</v>
      </c>
      <c r="H106" s="147">
        <f t="shared" si="41"/>
        <v>42</v>
      </c>
      <c r="I106" s="173">
        <f t="shared" si="31"/>
        <v>1</v>
      </c>
      <c r="J106" s="359">
        <f t="shared" si="36"/>
        <v>7</v>
      </c>
      <c r="K106" s="344">
        <f t="shared" si="37"/>
        <v>7</v>
      </c>
      <c r="L106" s="549">
        <v>7</v>
      </c>
      <c r="M106" s="147">
        <v>0</v>
      </c>
      <c r="N106" s="147">
        <v>0</v>
      </c>
      <c r="O106" s="456">
        <v>0</v>
      </c>
      <c r="P106" s="344">
        <v>0</v>
      </c>
      <c r="Q106" s="359">
        <f t="shared" si="38"/>
        <v>54</v>
      </c>
      <c r="R106" s="344">
        <f t="shared" si="39"/>
        <v>54</v>
      </c>
      <c r="S106" s="456">
        <v>54</v>
      </c>
      <c r="T106" s="456">
        <v>0</v>
      </c>
      <c r="U106" s="456">
        <v>0</v>
      </c>
      <c r="V106" s="456">
        <v>0</v>
      </c>
      <c r="W106" s="171">
        <v>0</v>
      </c>
      <c r="X106" s="359">
        <f t="shared" si="40"/>
        <v>123</v>
      </c>
      <c r="Y106" s="344">
        <f t="shared" si="42"/>
        <v>80</v>
      </c>
      <c r="Z106" s="456">
        <v>24</v>
      </c>
      <c r="AA106" s="456">
        <v>56</v>
      </c>
      <c r="AB106" s="456">
        <v>0</v>
      </c>
      <c r="AC106" s="456">
        <v>42</v>
      </c>
      <c r="AD106" s="171">
        <v>1</v>
      </c>
      <c r="AE106" s="239"/>
      <c r="AF106" s="239"/>
      <c r="AG106" s="239"/>
      <c r="AH106" s="239"/>
      <c r="AI106" s="239"/>
      <c r="AJ106" s="239"/>
      <c r="AK106" s="239"/>
      <c r="AL106" s="239"/>
      <c r="AM106" s="514"/>
      <c r="AN106" s="514"/>
      <c r="AO106" s="514"/>
      <c r="AP106" s="514"/>
      <c r="AQ106" s="514"/>
      <c r="AR106" s="514"/>
      <c r="AS106" s="514"/>
      <c r="AT106" s="514"/>
      <c r="AU106" s="514"/>
      <c r="AV106" s="514"/>
      <c r="AW106" s="514"/>
      <c r="AX106" s="514"/>
      <c r="AY106" s="514"/>
      <c r="AZ106" s="514"/>
      <c r="BA106" s="514"/>
      <c r="BB106" s="514"/>
      <c r="BC106" s="514"/>
      <c r="BD106" s="514"/>
      <c r="BE106" s="514"/>
      <c r="BF106" s="514"/>
      <c r="BG106" s="508"/>
      <c r="BH106" s="508"/>
      <c r="BI106" s="508"/>
      <c r="BJ106" s="508"/>
    </row>
    <row r="107" spans="1:62" ht="15" customHeight="1">
      <c r="A107" s="139">
        <v>81</v>
      </c>
      <c r="B107" s="171" t="s">
        <v>275</v>
      </c>
      <c r="C107" s="172">
        <f t="shared" si="41"/>
        <v>230300</v>
      </c>
      <c r="D107" s="147">
        <f t="shared" si="41"/>
        <v>177700</v>
      </c>
      <c r="E107" s="147">
        <f t="shared" si="41"/>
        <v>111200</v>
      </c>
      <c r="F107" s="147">
        <f t="shared" si="41"/>
        <v>66500</v>
      </c>
      <c r="G107" s="147">
        <f t="shared" si="41"/>
        <v>0</v>
      </c>
      <c r="H107" s="147">
        <f t="shared" si="41"/>
        <v>51600</v>
      </c>
      <c r="I107" s="173">
        <f t="shared" si="31"/>
        <v>1000</v>
      </c>
      <c r="J107" s="359">
        <f t="shared" si="36"/>
        <v>7000</v>
      </c>
      <c r="K107" s="344">
        <f t="shared" si="37"/>
        <v>7000</v>
      </c>
      <c r="L107" s="549">
        <v>7000</v>
      </c>
      <c r="M107" s="147">
        <v>0</v>
      </c>
      <c r="N107" s="147">
        <v>0</v>
      </c>
      <c r="O107" s="456">
        <v>0</v>
      </c>
      <c r="P107" s="344">
        <v>0</v>
      </c>
      <c r="Q107" s="359">
        <f t="shared" si="38"/>
        <v>76200</v>
      </c>
      <c r="R107" s="344">
        <f t="shared" si="39"/>
        <v>76200</v>
      </c>
      <c r="S107" s="456">
        <v>76200</v>
      </c>
      <c r="T107" s="456">
        <v>0</v>
      </c>
      <c r="U107" s="456">
        <v>0</v>
      </c>
      <c r="V107" s="456">
        <v>0</v>
      </c>
      <c r="W107" s="171">
        <v>0</v>
      </c>
      <c r="X107" s="359">
        <f t="shared" si="40"/>
        <v>147100</v>
      </c>
      <c r="Y107" s="344">
        <f t="shared" si="42"/>
        <v>94500</v>
      </c>
      <c r="Z107" s="456">
        <v>28000</v>
      </c>
      <c r="AA107" s="456">
        <v>66500</v>
      </c>
      <c r="AB107" s="456">
        <v>0</v>
      </c>
      <c r="AC107" s="456">
        <v>51600</v>
      </c>
      <c r="AD107" s="171">
        <v>1000</v>
      </c>
      <c r="AE107" s="239"/>
      <c r="AF107" s="239"/>
      <c r="AG107" s="239"/>
      <c r="AH107" s="239"/>
      <c r="AI107" s="239"/>
      <c r="AJ107" s="239"/>
      <c r="AK107" s="239"/>
      <c r="AL107" s="239"/>
      <c r="AM107" s="514"/>
      <c r="AN107" s="514"/>
      <c r="AO107" s="514"/>
      <c r="AP107" s="514"/>
      <c r="AQ107" s="514"/>
      <c r="AR107" s="514"/>
      <c r="AS107" s="514"/>
      <c r="AT107" s="514"/>
      <c r="AU107" s="514"/>
      <c r="AV107" s="514"/>
      <c r="AW107" s="514"/>
      <c r="AX107" s="514"/>
      <c r="AY107" s="514"/>
      <c r="AZ107" s="514"/>
      <c r="BA107" s="514"/>
      <c r="BB107" s="514"/>
      <c r="BC107" s="514"/>
      <c r="BD107" s="514"/>
      <c r="BE107" s="514"/>
      <c r="BF107" s="514"/>
      <c r="BG107" s="508"/>
      <c r="BH107" s="508"/>
      <c r="BI107" s="508"/>
      <c r="BJ107" s="508"/>
    </row>
    <row r="108" spans="1:62" ht="15" customHeight="1">
      <c r="A108" s="139">
        <v>82</v>
      </c>
      <c r="B108" s="171" t="s">
        <v>276</v>
      </c>
      <c r="C108" s="172">
        <f t="shared" si="41"/>
        <v>57929</v>
      </c>
      <c r="D108" s="147">
        <f t="shared" si="41"/>
        <v>39679</v>
      </c>
      <c r="E108" s="147">
        <f t="shared" si="41"/>
        <v>27250</v>
      </c>
      <c r="F108" s="147"/>
      <c r="G108" s="147"/>
      <c r="H108" s="147">
        <f t="shared" si="41"/>
        <v>17250</v>
      </c>
      <c r="I108" s="173">
        <f t="shared" si="31"/>
        <v>1000</v>
      </c>
      <c r="J108" s="359">
        <f t="shared" si="36"/>
        <v>2400</v>
      </c>
      <c r="K108" s="344">
        <f t="shared" si="37"/>
        <v>2400</v>
      </c>
      <c r="L108" s="549">
        <v>2400</v>
      </c>
      <c r="M108" s="147">
        <v>0</v>
      </c>
      <c r="N108" s="147">
        <v>0</v>
      </c>
      <c r="O108" s="456">
        <v>0</v>
      </c>
      <c r="P108" s="454">
        <v>0</v>
      </c>
      <c r="Q108" s="359">
        <f>R108+V108+W108</f>
        <v>23250</v>
      </c>
      <c r="R108" s="344">
        <f t="shared" si="39"/>
        <v>23250</v>
      </c>
      <c r="S108" s="456">
        <v>23250</v>
      </c>
      <c r="T108" s="456">
        <v>0</v>
      </c>
      <c r="U108" s="456">
        <v>0</v>
      </c>
      <c r="V108" s="456">
        <v>0</v>
      </c>
      <c r="W108" s="146">
        <v>0</v>
      </c>
      <c r="X108" s="359">
        <f t="shared" si="40"/>
        <v>32279</v>
      </c>
      <c r="Y108" s="344">
        <f t="shared" si="42"/>
        <v>14029</v>
      </c>
      <c r="Z108" s="456">
        <v>1600</v>
      </c>
      <c r="AA108" s="456">
        <v>12400</v>
      </c>
      <c r="AB108" s="456">
        <v>29</v>
      </c>
      <c r="AC108" s="456">
        <v>17250</v>
      </c>
      <c r="AD108" s="537">
        <v>1000</v>
      </c>
      <c r="AE108" s="239"/>
      <c r="AF108" s="239"/>
      <c r="AG108" s="239"/>
      <c r="AH108" s="239"/>
      <c r="AI108" s="239"/>
      <c r="AJ108" s="239"/>
      <c r="AK108" s="239"/>
      <c r="AL108" s="239"/>
      <c r="AM108" s="514"/>
      <c r="AN108" s="514"/>
      <c r="AO108" s="514"/>
      <c r="AP108" s="514"/>
      <c r="AQ108" s="514"/>
      <c r="AR108" s="514"/>
      <c r="AS108" s="514"/>
      <c r="AT108" s="514"/>
      <c r="AU108" s="514"/>
      <c r="AV108" s="514"/>
      <c r="AW108" s="514"/>
      <c r="AX108" s="514"/>
      <c r="AY108" s="514"/>
      <c r="AZ108" s="514"/>
      <c r="BA108" s="514"/>
      <c r="BB108" s="514"/>
      <c r="BC108" s="514"/>
      <c r="BD108" s="514"/>
      <c r="BE108" s="514"/>
      <c r="BF108" s="514"/>
      <c r="BG108" s="508"/>
      <c r="BH108" s="508"/>
      <c r="BI108" s="508"/>
      <c r="BJ108" s="508"/>
    </row>
    <row r="109" spans="1:62" ht="30">
      <c r="A109" s="139">
        <v>83</v>
      </c>
      <c r="B109" s="171" t="s">
        <v>162</v>
      </c>
      <c r="C109" s="172">
        <f t="shared" si="32"/>
        <v>6047</v>
      </c>
      <c r="D109" s="147">
        <f t="shared" si="32"/>
        <v>1126</v>
      </c>
      <c r="E109" s="147">
        <f t="shared" si="32"/>
        <v>72</v>
      </c>
      <c r="F109" s="147">
        <f t="shared" si="31"/>
        <v>735</v>
      </c>
      <c r="G109" s="147">
        <f t="shared" si="31"/>
        <v>319</v>
      </c>
      <c r="H109" s="147">
        <f t="shared" si="31"/>
        <v>4698</v>
      </c>
      <c r="I109" s="173">
        <f t="shared" si="31"/>
        <v>223</v>
      </c>
      <c r="J109" s="359">
        <f t="shared" si="36"/>
        <v>720</v>
      </c>
      <c r="K109" s="344">
        <f t="shared" si="37"/>
        <v>107</v>
      </c>
      <c r="L109" s="147">
        <f>L110+L111</f>
        <v>2</v>
      </c>
      <c r="M109" s="147">
        <f>M110+M111</f>
        <v>4</v>
      </c>
      <c r="N109" s="147">
        <f>N110+N111</f>
        <v>101</v>
      </c>
      <c r="O109" s="147">
        <f>O110+O111</f>
        <v>613</v>
      </c>
      <c r="P109" s="452">
        <f>P110+P111</f>
        <v>0</v>
      </c>
      <c r="Q109" s="359">
        <f t="shared" si="38"/>
        <v>3288</v>
      </c>
      <c r="R109" s="344">
        <f t="shared" si="39"/>
        <v>203</v>
      </c>
      <c r="S109" s="147">
        <f>S110+S111</f>
        <v>31</v>
      </c>
      <c r="T109" s="147">
        <f>T110+T111</f>
        <v>30</v>
      </c>
      <c r="U109" s="147">
        <f>U110+U111</f>
        <v>142</v>
      </c>
      <c r="V109" s="147">
        <f>V110+V111</f>
        <v>2886</v>
      </c>
      <c r="W109" s="147">
        <f>W110+W111</f>
        <v>199</v>
      </c>
      <c r="X109" s="359">
        <f t="shared" si="40"/>
        <v>2039</v>
      </c>
      <c r="Y109" s="344">
        <f t="shared" si="42"/>
        <v>816</v>
      </c>
      <c r="Z109" s="147">
        <f>Z110+Z111</f>
        <v>39</v>
      </c>
      <c r="AA109" s="147">
        <f>AA110+AA111</f>
        <v>701</v>
      </c>
      <c r="AB109" s="147">
        <f>AB110+AB111</f>
        <v>76</v>
      </c>
      <c r="AC109" s="147">
        <f>AC110+AC111</f>
        <v>1199</v>
      </c>
      <c r="AD109" s="452">
        <f>AD110+AD111</f>
        <v>24</v>
      </c>
      <c r="AE109" s="239"/>
      <c r="AF109" s="239"/>
      <c r="AG109" s="239"/>
      <c r="AH109" s="239"/>
      <c r="AI109" s="239"/>
      <c r="AJ109" s="239"/>
      <c r="AK109" s="239"/>
      <c r="AL109" s="239"/>
      <c r="AM109" s="514"/>
      <c r="AN109" s="514"/>
      <c r="AO109" s="514"/>
      <c r="AP109" s="514"/>
      <c r="AQ109" s="514"/>
      <c r="AR109" s="514"/>
      <c r="AS109" s="514"/>
      <c r="AT109" s="514"/>
      <c r="AU109" s="514"/>
      <c r="AV109" s="514"/>
      <c r="AW109" s="514"/>
      <c r="AX109" s="514"/>
      <c r="AY109" s="514"/>
      <c r="AZ109" s="514"/>
      <c r="BA109" s="514"/>
      <c r="BB109" s="514"/>
      <c r="BC109" s="514"/>
      <c r="BD109" s="514"/>
      <c r="BE109" s="514"/>
      <c r="BF109" s="514"/>
      <c r="BG109" s="508"/>
      <c r="BH109" s="508"/>
      <c r="BI109" s="508"/>
      <c r="BJ109" s="508"/>
    </row>
    <row r="110" spans="1:62" ht="15">
      <c r="A110" s="139">
        <v>84</v>
      </c>
      <c r="B110" s="171" t="s">
        <v>163</v>
      </c>
      <c r="C110" s="172">
        <f t="shared" si="32"/>
        <v>5741</v>
      </c>
      <c r="D110" s="147">
        <f t="shared" si="32"/>
        <v>885</v>
      </c>
      <c r="E110" s="147">
        <f t="shared" si="32"/>
        <v>38</v>
      </c>
      <c r="F110" s="147">
        <f t="shared" si="31"/>
        <v>689</v>
      </c>
      <c r="G110" s="147">
        <f t="shared" si="31"/>
        <v>158</v>
      </c>
      <c r="H110" s="147">
        <f t="shared" si="31"/>
        <v>4646</v>
      </c>
      <c r="I110" s="173">
        <f t="shared" si="31"/>
        <v>210</v>
      </c>
      <c r="J110" s="180">
        <f t="shared" si="36"/>
        <v>595</v>
      </c>
      <c r="K110" s="147">
        <f t="shared" si="37"/>
        <v>0</v>
      </c>
      <c r="L110" s="147">
        <v>0</v>
      </c>
      <c r="M110" s="147">
        <v>0</v>
      </c>
      <c r="N110" s="147">
        <v>0</v>
      </c>
      <c r="O110" s="147">
        <v>595</v>
      </c>
      <c r="P110" s="344">
        <v>0</v>
      </c>
      <c r="Q110" s="180">
        <f t="shared" si="38"/>
        <v>3221</v>
      </c>
      <c r="R110" s="147">
        <f>S110+T110+U110</f>
        <v>161</v>
      </c>
      <c r="S110" s="530">
        <v>25</v>
      </c>
      <c r="T110" s="530">
        <v>20</v>
      </c>
      <c r="U110" s="530">
        <v>116</v>
      </c>
      <c r="V110" s="530">
        <v>2864</v>
      </c>
      <c r="W110" s="522">
        <v>196</v>
      </c>
      <c r="X110" s="180">
        <f t="shared" si="40"/>
        <v>1925</v>
      </c>
      <c r="Y110" s="147">
        <f t="shared" si="42"/>
        <v>724</v>
      </c>
      <c r="Z110" s="147">
        <v>13</v>
      </c>
      <c r="AA110" s="147">
        <v>669</v>
      </c>
      <c r="AB110" s="147">
        <v>42</v>
      </c>
      <c r="AC110" s="147">
        <v>1187</v>
      </c>
      <c r="AD110" s="173">
        <v>14</v>
      </c>
      <c r="AE110" s="239"/>
      <c r="AF110" s="239"/>
      <c r="AG110" s="239"/>
      <c r="AH110" s="239"/>
      <c r="AI110" s="239"/>
      <c r="AJ110" s="239"/>
      <c r="AK110" s="239"/>
      <c r="AL110" s="239"/>
      <c r="AM110" s="514"/>
      <c r="AN110" s="514"/>
      <c r="AO110" s="514"/>
      <c r="AP110" s="514"/>
      <c r="AQ110" s="514"/>
      <c r="AR110" s="514"/>
      <c r="AS110" s="514"/>
      <c r="AT110" s="514"/>
      <c r="AU110" s="514"/>
      <c r="AV110" s="514"/>
      <c r="AW110" s="514"/>
      <c r="AX110" s="514"/>
      <c r="AY110" s="514"/>
      <c r="AZ110" s="514"/>
      <c r="BA110" s="514"/>
      <c r="BB110" s="514"/>
      <c r="BC110" s="514"/>
      <c r="BD110" s="514"/>
      <c r="BE110" s="514"/>
      <c r="BF110" s="514"/>
      <c r="BG110" s="508"/>
      <c r="BH110" s="508"/>
      <c r="BI110" s="508"/>
      <c r="BJ110" s="508"/>
    </row>
    <row r="111" spans="1:62" ht="43.5" customHeight="1">
      <c r="A111" s="139">
        <v>85</v>
      </c>
      <c r="B111" s="171" t="s">
        <v>223</v>
      </c>
      <c r="C111" s="172">
        <f t="shared" si="32"/>
        <v>306</v>
      </c>
      <c r="D111" s="147">
        <f t="shared" si="32"/>
        <v>241</v>
      </c>
      <c r="E111" s="147">
        <f>L111+S111+Z111+AG111+AN111+AU111+BB111</f>
        <v>34</v>
      </c>
      <c r="F111" s="147">
        <f t="shared" si="31"/>
        <v>46</v>
      </c>
      <c r="G111" s="147">
        <f t="shared" si="31"/>
        <v>161</v>
      </c>
      <c r="H111" s="147">
        <f t="shared" si="31"/>
        <v>52</v>
      </c>
      <c r="I111" s="173">
        <f t="shared" si="31"/>
        <v>13</v>
      </c>
      <c r="J111" s="180">
        <f t="shared" si="36"/>
        <v>125</v>
      </c>
      <c r="K111" s="147">
        <f t="shared" si="37"/>
        <v>107</v>
      </c>
      <c r="L111" s="147">
        <f>L112+L113+L114+L115+L116</f>
        <v>2</v>
      </c>
      <c r="M111" s="147">
        <f>M112+M113+M114+M115+M116</f>
        <v>4</v>
      </c>
      <c r="N111" s="147">
        <f>N112+N113+N114+N115+N116</f>
        <v>101</v>
      </c>
      <c r="O111" s="147">
        <f>O112+O113+O114+O115+O116</f>
        <v>18</v>
      </c>
      <c r="P111" s="147">
        <f>P112+P113+P114+P115+P116</f>
        <v>0</v>
      </c>
      <c r="Q111" s="180">
        <f>R111+V111+W111</f>
        <v>67</v>
      </c>
      <c r="R111" s="147">
        <f t="shared" si="39"/>
        <v>42</v>
      </c>
      <c r="S111" s="147">
        <f>S112+S113+S114+S115+S116</f>
        <v>6</v>
      </c>
      <c r="T111" s="147">
        <f>T112+T113+T114+T115+T116</f>
        <v>10</v>
      </c>
      <c r="U111" s="147">
        <f>U112+U113+U114+U115+U116</f>
        <v>26</v>
      </c>
      <c r="V111" s="147">
        <f>V112+V113+V114+V115+V116</f>
        <v>22</v>
      </c>
      <c r="W111" s="147">
        <f>W112+W113+W114+W115+W116</f>
        <v>3</v>
      </c>
      <c r="X111" s="180">
        <f t="shared" si="40"/>
        <v>114</v>
      </c>
      <c r="Y111" s="147">
        <f t="shared" si="42"/>
        <v>92</v>
      </c>
      <c r="Z111" s="538">
        <f>Z112+Z113+Z114+Z115+Z116</f>
        <v>26</v>
      </c>
      <c r="AA111" s="147">
        <f>AA112+AA113+AA114+AA115+AA116</f>
        <v>32</v>
      </c>
      <c r="AB111" s="147">
        <f>AB112+AB113+AB114+AB115+AB116</f>
        <v>34</v>
      </c>
      <c r="AC111" s="147">
        <f>AC112+AC113+AC114+AC115+AC116</f>
        <v>12</v>
      </c>
      <c r="AD111" s="173">
        <f>AD112+AD113+AD114+AD115+AD116</f>
        <v>10</v>
      </c>
      <c r="AE111" s="239"/>
      <c r="AF111" s="239"/>
      <c r="AG111" s="239"/>
      <c r="AH111" s="239"/>
      <c r="AI111" s="239"/>
      <c r="AJ111" s="239"/>
      <c r="AK111" s="239"/>
      <c r="AL111" s="239"/>
      <c r="AM111" s="514"/>
      <c r="AN111" s="514"/>
      <c r="AO111" s="514"/>
      <c r="AP111" s="514"/>
      <c r="AQ111" s="514"/>
      <c r="AR111" s="514"/>
      <c r="AS111" s="514"/>
      <c r="AT111" s="514"/>
      <c r="AU111" s="514"/>
      <c r="AV111" s="514"/>
      <c r="AW111" s="514"/>
      <c r="AX111" s="514"/>
      <c r="AY111" s="514"/>
      <c r="AZ111" s="514"/>
      <c r="BA111" s="514"/>
      <c r="BB111" s="514"/>
      <c r="BC111" s="514"/>
      <c r="BD111" s="514"/>
      <c r="BE111" s="514"/>
      <c r="BF111" s="514"/>
      <c r="BG111" s="508"/>
      <c r="BH111" s="508"/>
      <c r="BI111" s="508"/>
      <c r="BJ111" s="508"/>
    </row>
    <row r="112" spans="1:62" ht="15">
      <c r="A112" s="139">
        <v>86</v>
      </c>
      <c r="B112" s="171" t="s">
        <v>164</v>
      </c>
      <c r="C112" s="172">
        <f t="shared" si="32"/>
        <v>0</v>
      </c>
      <c r="D112" s="147">
        <f t="shared" si="32"/>
        <v>0</v>
      </c>
      <c r="E112" s="147">
        <f t="shared" si="32"/>
        <v>0</v>
      </c>
      <c r="F112" s="147">
        <f t="shared" si="31"/>
        <v>0</v>
      </c>
      <c r="G112" s="147">
        <f t="shared" si="31"/>
        <v>0</v>
      </c>
      <c r="H112" s="147">
        <f t="shared" si="31"/>
        <v>0</v>
      </c>
      <c r="I112" s="173">
        <f t="shared" si="31"/>
        <v>0</v>
      </c>
      <c r="J112" s="180">
        <f t="shared" si="36"/>
        <v>0</v>
      </c>
      <c r="K112" s="147">
        <f t="shared" si="37"/>
        <v>0</v>
      </c>
      <c r="L112" s="147">
        <v>0</v>
      </c>
      <c r="M112" s="147">
        <v>0</v>
      </c>
      <c r="N112" s="147">
        <v>0</v>
      </c>
      <c r="O112" s="147">
        <v>0</v>
      </c>
      <c r="P112" s="344">
        <v>0</v>
      </c>
      <c r="Q112" s="180">
        <f t="shared" si="38"/>
        <v>0</v>
      </c>
      <c r="R112" s="147">
        <f t="shared" si="39"/>
        <v>0</v>
      </c>
      <c r="S112" s="530">
        <v>0</v>
      </c>
      <c r="T112" s="530">
        <v>0</v>
      </c>
      <c r="U112" s="530">
        <v>0</v>
      </c>
      <c r="V112" s="530">
        <v>0</v>
      </c>
      <c r="W112" s="522">
        <v>0</v>
      </c>
      <c r="X112" s="180">
        <f t="shared" si="40"/>
        <v>0</v>
      </c>
      <c r="Y112" s="147">
        <f t="shared" si="42"/>
        <v>0</v>
      </c>
      <c r="Z112" s="147">
        <v>0</v>
      </c>
      <c r="AA112" s="147">
        <v>0</v>
      </c>
      <c r="AB112" s="147">
        <v>0</v>
      </c>
      <c r="AC112" s="147">
        <v>0</v>
      </c>
      <c r="AD112" s="173">
        <v>0</v>
      </c>
      <c r="AE112" s="239"/>
      <c r="AF112" s="239"/>
      <c r="AG112" s="239"/>
      <c r="AH112" s="239"/>
      <c r="AI112" s="239"/>
      <c r="AJ112" s="239"/>
      <c r="AK112" s="239"/>
      <c r="AL112" s="239"/>
      <c r="AM112" s="514"/>
      <c r="AN112" s="514"/>
      <c r="AO112" s="514"/>
      <c r="AP112" s="514"/>
      <c r="AQ112" s="514"/>
      <c r="AR112" s="514"/>
      <c r="AS112" s="514"/>
      <c r="AT112" s="514"/>
      <c r="AU112" s="514"/>
      <c r="AV112" s="514"/>
      <c r="AW112" s="514"/>
      <c r="AX112" s="514"/>
      <c r="AY112" s="514"/>
      <c r="AZ112" s="514"/>
      <c r="BA112" s="514"/>
      <c r="BB112" s="514"/>
      <c r="BC112" s="514"/>
      <c r="BD112" s="514"/>
      <c r="BE112" s="514"/>
      <c r="BF112" s="514"/>
      <c r="BG112" s="508"/>
      <c r="BH112" s="508"/>
      <c r="BI112" s="508"/>
      <c r="BJ112" s="508"/>
    </row>
    <row r="113" spans="1:62" ht="15">
      <c r="A113" s="139">
        <v>87</v>
      </c>
      <c r="B113" s="171" t="s">
        <v>165</v>
      </c>
      <c r="C113" s="172">
        <f t="shared" si="32"/>
        <v>0</v>
      </c>
      <c r="D113" s="147">
        <f t="shared" si="32"/>
        <v>0</v>
      </c>
      <c r="E113" s="147">
        <f t="shared" si="32"/>
        <v>0</v>
      </c>
      <c r="F113" s="147">
        <f t="shared" si="31"/>
        <v>0</v>
      </c>
      <c r="G113" s="147">
        <f t="shared" si="31"/>
        <v>0</v>
      </c>
      <c r="H113" s="147">
        <f t="shared" si="31"/>
        <v>0</v>
      </c>
      <c r="I113" s="173">
        <f t="shared" si="31"/>
        <v>0</v>
      </c>
      <c r="J113" s="180">
        <f t="shared" si="36"/>
        <v>0</v>
      </c>
      <c r="K113" s="147">
        <f t="shared" si="37"/>
        <v>0</v>
      </c>
      <c r="L113" s="147">
        <v>0</v>
      </c>
      <c r="M113" s="147">
        <v>0</v>
      </c>
      <c r="N113" s="147">
        <v>0</v>
      </c>
      <c r="O113" s="147">
        <v>0</v>
      </c>
      <c r="P113" s="344">
        <v>0</v>
      </c>
      <c r="Q113" s="180">
        <f t="shared" si="38"/>
        <v>0</v>
      </c>
      <c r="R113" s="147">
        <f t="shared" si="39"/>
        <v>0</v>
      </c>
      <c r="S113" s="530">
        <v>0</v>
      </c>
      <c r="T113" s="530">
        <v>0</v>
      </c>
      <c r="U113" s="530">
        <v>0</v>
      </c>
      <c r="V113" s="530">
        <v>0</v>
      </c>
      <c r="W113" s="522">
        <v>0</v>
      </c>
      <c r="X113" s="180">
        <f t="shared" si="40"/>
        <v>0</v>
      </c>
      <c r="Y113" s="147">
        <f t="shared" si="42"/>
        <v>0</v>
      </c>
      <c r="Z113" s="147">
        <v>0</v>
      </c>
      <c r="AA113" s="147">
        <v>0</v>
      </c>
      <c r="AB113" s="147">
        <v>0</v>
      </c>
      <c r="AC113" s="147">
        <v>0</v>
      </c>
      <c r="AD113" s="173">
        <v>0</v>
      </c>
      <c r="AE113" s="239"/>
      <c r="AF113" s="239"/>
      <c r="AG113" s="239"/>
      <c r="AH113" s="239"/>
      <c r="AI113" s="239"/>
      <c r="AJ113" s="239"/>
      <c r="AK113" s="239"/>
      <c r="AL113" s="239"/>
      <c r="AM113" s="514"/>
      <c r="AN113" s="514"/>
      <c r="AO113" s="514"/>
      <c r="AP113" s="514"/>
      <c r="AQ113" s="514"/>
      <c r="AR113" s="514"/>
      <c r="AS113" s="514"/>
      <c r="AT113" s="514"/>
      <c r="AU113" s="514"/>
      <c r="AV113" s="514"/>
      <c r="AW113" s="514"/>
      <c r="AX113" s="514"/>
      <c r="AY113" s="514"/>
      <c r="AZ113" s="514"/>
      <c r="BA113" s="514"/>
      <c r="BB113" s="514"/>
      <c r="BC113" s="514"/>
      <c r="BD113" s="514"/>
      <c r="BE113" s="514"/>
      <c r="BF113" s="514"/>
      <c r="BG113" s="508"/>
      <c r="BH113" s="508"/>
      <c r="BI113" s="508"/>
      <c r="BJ113" s="508"/>
    </row>
    <row r="114" spans="1:62" ht="30">
      <c r="A114" s="139">
        <v>88</v>
      </c>
      <c r="B114" s="171" t="s">
        <v>166</v>
      </c>
      <c r="C114" s="172">
        <f t="shared" si="32"/>
        <v>14</v>
      </c>
      <c r="D114" s="147">
        <f t="shared" si="32"/>
        <v>13</v>
      </c>
      <c r="E114" s="147">
        <f t="shared" si="32"/>
        <v>0</v>
      </c>
      <c r="F114" s="147">
        <f t="shared" si="31"/>
        <v>13</v>
      </c>
      <c r="G114" s="147">
        <f t="shared" si="31"/>
        <v>0</v>
      </c>
      <c r="H114" s="147">
        <f t="shared" si="31"/>
        <v>1</v>
      </c>
      <c r="I114" s="173">
        <f t="shared" si="31"/>
        <v>0</v>
      </c>
      <c r="J114" s="180">
        <f t="shared" si="36"/>
        <v>0</v>
      </c>
      <c r="K114" s="147">
        <f t="shared" si="37"/>
        <v>0</v>
      </c>
      <c r="L114" s="147">
        <v>0</v>
      </c>
      <c r="M114" s="147">
        <v>0</v>
      </c>
      <c r="N114" s="147">
        <v>0</v>
      </c>
      <c r="O114" s="147">
        <v>0</v>
      </c>
      <c r="P114" s="344">
        <v>0</v>
      </c>
      <c r="Q114" s="180">
        <f t="shared" si="38"/>
        <v>1</v>
      </c>
      <c r="R114" s="147">
        <f t="shared" si="39"/>
        <v>0</v>
      </c>
      <c r="S114" s="530">
        <v>0</v>
      </c>
      <c r="T114" s="530">
        <v>0</v>
      </c>
      <c r="U114" s="530">
        <v>0</v>
      </c>
      <c r="V114" s="530">
        <v>1</v>
      </c>
      <c r="W114" s="522">
        <v>0</v>
      </c>
      <c r="X114" s="180">
        <f t="shared" si="40"/>
        <v>13</v>
      </c>
      <c r="Y114" s="147">
        <f t="shared" si="42"/>
        <v>13</v>
      </c>
      <c r="Z114" s="147">
        <v>0</v>
      </c>
      <c r="AA114" s="147">
        <v>13</v>
      </c>
      <c r="AB114" s="147">
        <v>0</v>
      </c>
      <c r="AC114" s="147">
        <v>0</v>
      </c>
      <c r="AD114" s="173">
        <v>0</v>
      </c>
      <c r="AE114" s="239"/>
      <c r="AF114" s="239"/>
      <c r="AG114" s="239"/>
      <c r="AH114" s="239"/>
      <c r="AI114" s="239"/>
      <c r="AJ114" s="239"/>
      <c r="AK114" s="239"/>
      <c r="AL114" s="239"/>
      <c r="AM114" s="514"/>
      <c r="AN114" s="514"/>
      <c r="AO114" s="514"/>
      <c r="AP114" s="514"/>
      <c r="AQ114" s="514"/>
      <c r="AR114" s="514"/>
      <c r="AS114" s="514"/>
      <c r="AT114" s="514"/>
      <c r="AU114" s="514"/>
      <c r="AV114" s="514"/>
      <c r="AW114" s="514"/>
      <c r="AX114" s="514"/>
      <c r="AY114" s="514"/>
      <c r="AZ114" s="514"/>
      <c r="BA114" s="514"/>
      <c r="BB114" s="514"/>
      <c r="BC114" s="514"/>
      <c r="BD114" s="514"/>
      <c r="BE114" s="514"/>
      <c r="BF114" s="514"/>
      <c r="BG114" s="508"/>
      <c r="BH114" s="508"/>
      <c r="BI114" s="508"/>
      <c r="BJ114" s="508"/>
    </row>
    <row r="115" spans="1:62" ht="15">
      <c r="A115" s="139">
        <v>89</v>
      </c>
      <c r="B115" s="171" t="s">
        <v>167</v>
      </c>
      <c r="C115" s="172">
        <f t="shared" si="32"/>
        <v>179</v>
      </c>
      <c r="D115" s="147">
        <f t="shared" si="32"/>
        <v>156</v>
      </c>
      <c r="E115" s="147">
        <f t="shared" si="32"/>
        <v>14</v>
      </c>
      <c r="F115" s="147">
        <f t="shared" si="31"/>
        <v>18</v>
      </c>
      <c r="G115" s="147">
        <f t="shared" si="31"/>
        <v>124</v>
      </c>
      <c r="H115" s="147">
        <f t="shared" si="31"/>
        <v>20</v>
      </c>
      <c r="I115" s="173">
        <f t="shared" si="31"/>
        <v>3</v>
      </c>
      <c r="J115" s="180">
        <f t="shared" si="36"/>
        <v>101</v>
      </c>
      <c r="K115" s="147">
        <f t="shared" si="37"/>
        <v>101</v>
      </c>
      <c r="L115" s="147">
        <v>2</v>
      </c>
      <c r="M115" s="147">
        <v>4</v>
      </c>
      <c r="N115" s="147">
        <v>95</v>
      </c>
      <c r="O115" s="147">
        <v>0</v>
      </c>
      <c r="P115" s="344">
        <v>0</v>
      </c>
      <c r="Q115" s="180">
        <f t="shared" si="38"/>
        <v>56</v>
      </c>
      <c r="R115" s="147">
        <f t="shared" si="39"/>
        <v>33</v>
      </c>
      <c r="S115" s="530">
        <v>4</v>
      </c>
      <c r="T115" s="530">
        <v>8</v>
      </c>
      <c r="U115" s="530">
        <v>21</v>
      </c>
      <c r="V115" s="530">
        <v>20</v>
      </c>
      <c r="W115" s="522">
        <v>3</v>
      </c>
      <c r="X115" s="180">
        <f t="shared" si="40"/>
        <v>22</v>
      </c>
      <c r="Y115" s="147">
        <f t="shared" si="42"/>
        <v>22</v>
      </c>
      <c r="Z115" s="147">
        <v>8</v>
      </c>
      <c r="AA115" s="147">
        <v>6</v>
      </c>
      <c r="AB115" s="147">
        <v>8</v>
      </c>
      <c r="AC115" s="147">
        <v>0</v>
      </c>
      <c r="AD115" s="173">
        <v>0</v>
      </c>
      <c r="AE115" s="239"/>
      <c r="AF115" s="239"/>
      <c r="AG115" s="239"/>
      <c r="AH115" s="239"/>
      <c r="AI115" s="239"/>
      <c r="AJ115" s="239"/>
      <c r="AK115" s="239"/>
      <c r="AL115" s="239"/>
      <c r="AM115" s="514"/>
      <c r="AN115" s="514"/>
      <c r="AO115" s="514"/>
      <c r="AP115" s="514"/>
      <c r="AQ115" s="514"/>
      <c r="AR115" s="514"/>
      <c r="AS115" s="514"/>
      <c r="AT115" s="514"/>
      <c r="AU115" s="514"/>
      <c r="AV115" s="514"/>
      <c r="AW115" s="514"/>
      <c r="AX115" s="514"/>
      <c r="AY115" s="514"/>
      <c r="AZ115" s="514"/>
      <c r="BA115" s="514"/>
      <c r="BB115" s="514"/>
      <c r="BC115" s="514"/>
      <c r="BD115" s="514"/>
      <c r="BE115" s="514"/>
      <c r="BF115" s="514"/>
      <c r="BG115" s="508"/>
      <c r="BH115" s="508"/>
      <c r="BI115" s="508"/>
      <c r="BJ115" s="508"/>
    </row>
    <row r="116" spans="1:62" ht="15.75" thickBot="1">
      <c r="A116" s="175">
        <v>90</v>
      </c>
      <c r="B116" s="369" t="s">
        <v>168</v>
      </c>
      <c r="C116" s="358">
        <f t="shared" si="32"/>
        <v>113</v>
      </c>
      <c r="D116" s="176">
        <f t="shared" si="32"/>
        <v>72</v>
      </c>
      <c r="E116" s="176">
        <f t="shared" si="32"/>
        <v>20</v>
      </c>
      <c r="F116" s="176">
        <f t="shared" si="31"/>
        <v>15</v>
      </c>
      <c r="G116" s="176">
        <f t="shared" si="31"/>
        <v>37</v>
      </c>
      <c r="H116" s="176">
        <f t="shared" si="31"/>
        <v>31</v>
      </c>
      <c r="I116" s="177">
        <f t="shared" si="31"/>
        <v>10</v>
      </c>
      <c r="J116" s="181">
        <f t="shared" si="36"/>
        <v>24</v>
      </c>
      <c r="K116" s="176">
        <f>L116+M116+N116</f>
        <v>6</v>
      </c>
      <c r="L116" s="176">
        <v>0</v>
      </c>
      <c r="M116" s="176">
        <v>0</v>
      </c>
      <c r="N116" s="176">
        <v>6</v>
      </c>
      <c r="O116" s="176">
        <v>18</v>
      </c>
      <c r="P116" s="177">
        <v>0</v>
      </c>
      <c r="Q116" s="181">
        <f t="shared" si="38"/>
        <v>10</v>
      </c>
      <c r="R116" s="176">
        <f t="shared" si="39"/>
        <v>9</v>
      </c>
      <c r="S116" s="531">
        <v>2</v>
      </c>
      <c r="T116" s="531">
        <v>2</v>
      </c>
      <c r="U116" s="531">
        <v>5</v>
      </c>
      <c r="V116" s="531">
        <v>1</v>
      </c>
      <c r="W116" s="523">
        <v>0</v>
      </c>
      <c r="X116" s="181">
        <f t="shared" si="40"/>
        <v>79</v>
      </c>
      <c r="Y116" s="176">
        <f t="shared" si="42"/>
        <v>57</v>
      </c>
      <c r="Z116" s="176">
        <v>18</v>
      </c>
      <c r="AA116" s="176">
        <v>13</v>
      </c>
      <c r="AB116" s="176">
        <v>26</v>
      </c>
      <c r="AC116" s="176">
        <v>12</v>
      </c>
      <c r="AD116" s="177">
        <v>10</v>
      </c>
      <c r="AE116" s="239"/>
      <c r="AF116" s="239"/>
      <c r="AG116" s="239"/>
      <c r="AH116" s="239"/>
      <c r="AI116" s="239"/>
      <c r="AJ116" s="239"/>
      <c r="AK116" s="239"/>
      <c r="AL116" s="239"/>
      <c r="AM116" s="514"/>
      <c r="AN116" s="514"/>
      <c r="AO116" s="514"/>
      <c r="AP116" s="514"/>
      <c r="AQ116" s="514"/>
      <c r="AR116" s="514"/>
      <c r="AS116" s="514"/>
      <c r="AT116" s="514"/>
      <c r="AU116" s="514"/>
      <c r="AV116" s="514"/>
      <c r="AW116" s="514"/>
      <c r="AX116" s="514"/>
      <c r="AY116" s="514"/>
      <c r="AZ116" s="514"/>
      <c r="BA116" s="514"/>
      <c r="BB116" s="514"/>
      <c r="BC116" s="514"/>
      <c r="BD116" s="514"/>
      <c r="BE116" s="514"/>
      <c r="BF116" s="514"/>
      <c r="BG116" s="508"/>
      <c r="BH116" s="508"/>
      <c r="BI116" s="508"/>
      <c r="BJ116" s="508"/>
    </row>
    <row r="117" spans="1:62" ht="33" customHeight="1" thickBot="1">
      <c r="A117" s="135"/>
      <c r="B117" s="368" t="s">
        <v>169</v>
      </c>
      <c r="C117" s="133"/>
      <c r="D117" s="133"/>
      <c r="E117" s="133"/>
      <c r="F117" s="133"/>
      <c r="G117" s="133"/>
      <c r="H117" s="133"/>
      <c r="I117" s="133"/>
      <c r="J117" s="136"/>
      <c r="K117" s="136"/>
      <c r="L117" s="375"/>
      <c r="M117" s="375"/>
      <c r="N117" s="375"/>
      <c r="O117" s="375"/>
      <c r="P117" s="552"/>
      <c r="Q117" s="133"/>
      <c r="R117" s="133"/>
      <c r="S117" s="187"/>
      <c r="T117" s="187"/>
      <c r="U117" s="187"/>
      <c r="V117" s="187"/>
      <c r="W117" s="187"/>
      <c r="X117" s="133"/>
      <c r="Y117" s="133"/>
      <c r="Z117" s="187"/>
      <c r="AA117" s="187"/>
      <c r="AB117" s="187"/>
      <c r="AC117" s="187"/>
      <c r="AD117" s="555"/>
      <c r="AE117" s="239"/>
      <c r="AF117" s="239"/>
      <c r="AG117" s="239"/>
      <c r="AH117" s="239"/>
      <c r="AI117" s="239"/>
      <c r="AJ117" s="239"/>
      <c r="AK117" s="239"/>
      <c r="AL117" s="239"/>
      <c r="AM117" s="514"/>
      <c r="AN117" s="514"/>
      <c r="AO117" s="514"/>
      <c r="AP117" s="514"/>
      <c r="AQ117" s="514"/>
      <c r="AR117" s="514"/>
      <c r="AS117" s="514"/>
      <c r="AT117" s="514"/>
      <c r="AU117" s="514"/>
      <c r="AV117" s="514"/>
      <c r="AW117" s="514"/>
      <c r="AX117" s="514"/>
      <c r="AY117" s="514"/>
      <c r="AZ117" s="514"/>
      <c r="BA117" s="514"/>
      <c r="BB117" s="514"/>
      <c r="BC117" s="514"/>
      <c r="BD117" s="514"/>
      <c r="BE117" s="514"/>
      <c r="BF117" s="514"/>
      <c r="BG117" s="508"/>
      <c r="BH117" s="508"/>
      <c r="BI117" s="508"/>
      <c r="BJ117" s="508"/>
    </row>
    <row r="118" spans="1:62" ht="14.25" customHeight="1">
      <c r="A118" s="137">
        <v>91</v>
      </c>
      <c r="B118" s="138" t="s">
        <v>208</v>
      </c>
      <c r="C118" s="178">
        <f t="shared" si="32"/>
        <v>13</v>
      </c>
      <c r="D118" s="150">
        <f t="shared" si="32"/>
        <v>0</v>
      </c>
      <c r="E118" s="150">
        <f t="shared" si="32"/>
        <v>0</v>
      </c>
      <c r="F118" s="150">
        <f t="shared" si="31"/>
        <v>0</v>
      </c>
      <c r="G118" s="150">
        <f t="shared" si="31"/>
        <v>0</v>
      </c>
      <c r="H118" s="150">
        <f t="shared" si="31"/>
        <v>13</v>
      </c>
      <c r="I118" s="179">
        <f t="shared" si="31"/>
        <v>0</v>
      </c>
      <c r="J118" s="178">
        <f t="shared" si="36"/>
        <v>9</v>
      </c>
      <c r="K118" s="150">
        <f t="shared" si="37"/>
        <v>0</v>
      </c>
      <c r="L118" s="150">
        <f>L119+L120</f>
        <v>0</v>
      </c>
      <c r="M118" s="150">
        <f>M119+M120</f>
        <v>0</v>
      </c>
      <c r="N118" s="150">
        <f>N119+N120</f>
        <v>0</v>
      </c>
      <c r="O118" s="150">
        <v>9</v>
      </c>
      <c r="P118" s="179">
        <f>P119+P120</f>
        <v>0</v>
      </c>
      <c r="Q118" s="178">
        <f t="shared" si="38"/>
        <v>0</v>
      </c>
      <c r="R118" s="150">
        <f t="shared" si="39"/>
        <v>0</v>
      </c>
      <c r="S118" s="529">
        <v>0</v>
      </c>
      <c r="T118" s="529">
        <v>0</v>
      </c>
      <c r="U118" s="529">
        <v>0</v>
      </c>
      <c r="V118" s="529">
        <v>0</v>
      </c>
      <c r="W118" s="521">
        <v>0</v>
      </c>
      <c r="X118" s="178">
        <f t="shared" si="40"/>
        <v>4</v>
      </c>
      <c r="Y118" s="150">
        <f t="shared" si="42"/>
        <v>0</v>
      </c>
      <c r="Z118" s="150">
        <f>Z119+Z120</f>
        <v>0</v>
      </c>
      <c r="AA118" s="150">
        <f>AA119+AA120</f>
        <v>0</v>
      </c>
      <c r="AB118" s="150">
        <f>AB119+AB120</f>
        <v>0</v>
      </c>
      <c r="AC118" s="150">
        <v>4</v>
      </c>
      <c r="AD118" s="179">
        <v>0</v>
      </c>
      <c r="AE118" s="239"/>
      <c r="AF118" s="239"/>
      <c r="AG118" s="239"/>
      <c r="AH118" s="239"/>
      <c r="AI118" s="239"/>
      <c r="AJ118" s="239"/>
      <c r="AK118" s="239"/>
      <c r="AL118" s="239"/>
      <c r="AM118" s="514"/>
      <c r="AN118" s="514"/>
      <c r="AO118" s="514"/>
      <c r="AP118" s="514"/>
      <c r="AQ118" s="514"/>
      <c r="AR118" s="514"/>
      <c r="AS118" s="514"/>
      <c r="AT118" s="514"/>
      <c r="AU118" s="514"/>
      <c r="AV118" s="514"/>
      <c r="AW118" s="514"/>
      <c r="AX118" s="514"/>
      <c r="AY118" s="514"/>
      <c r="AZ118" s="514"/>
      <c r="BA118" s="514"/>
      <c r="BB118" s="514"/>
      <c r="BC118" s="514"/>
      <c r="BD118" s="514"/>
      <c r="BE118" s="514"/>
      <c r="BF118" s="514"/>
      <c r="BG118" s="508"/>
      <c r="BH118" s="508"/>
      <c r="BI118" s="508"/>
      <c r="BJ118" s="508"/>
    </row>
    <row r="119" spans="1:62" ht="28.5" customHeight="1">
      <c r="A119" s="139">
        <v>92</v>
      </c>
      <c r="B119" s="146" t="s">
        <v>171</v>
      </c>
      <c r="C119" s="180">
        <f t="shared" si="32"/>
        <v>2</v>
      </c>
      <c r="D119" s="147">
        <f t="shared" si="32"/>
        <v>0</v>
      </c>
      <c r="E119" s="147">
        <f t="shared" si="32"/>
        <v>0</v>
      </c>
      <c r="F119" s="147">
        <f t="shared" si="31"/>
        <v>0</v>
      </c>
      <c r="G119" s="147">
        <f t="shared" si="31"/>
        <v>0</v>
      </c>
      <c r="H119" s="147">
        <f t="shared" si="31"/>
        <v>2</v>
      </c>
      <c r="I119" s="173">
        <f t="shared" si="31"/>
        <v>0</v>
      </c>
      <c r="J119" s="180">
        <f t="shared" si="36"/>
        <v>0</v>
      </c>
      <c r="K119" s="147">
        <f t="shared" si="37"/>
        <v>0</v>
      </c>
      <c r="L119" s="147">
        <v>0</v>
      </c>
      <c r="M119" s="147">
        <v>0</v>
      </c>
      <c r="N119" s="147">
        <v>0</v>
      </c>
      <c r="O119" s="147">
        <v>0</v>
      </c>
      <c r="P119" s="173">
        <v>0</v>
      </c>
      <c r="Q119" s="180">
        <f t="shared" si="38"/>
        <v>0</v>
      </c>
      <c r="R119" s="147">
        <f t="shared" si="39"/>
        <v>0</v>
      </c>
      <c r="S119" s="530">
        <v>0</v>
      </c>
      <c r="T119" s="530">
        <v>0</v>
      </c>
      <c r="U119" s="530">
        <v>0</v>
      </c>
      <c r="V119" s="530">
        <v>0</v>
      </c>
      <c r="W119" s="522">
        <v>0</v>
      </c>
      <c r="X119" s="180">
        <f t="shared" si="40"/>
        <v>2</v>
      </c>
      <c r="Y119" s="147">
        <f t="shared" si="42"/>
        <v>0</v>
      </c>
      <c r="Z119" s="147">
        <v>0</v>
      </c>
      <c r="AA119" s="147">
        <v>0</v>
      </c>
      <c r="AB119" s="147">
        <v>0</v>
      </c>
      <c r="AC119" s="147">
        <v>2</v>
      </c>
      <c r="AD119" s="173">
        <v>0</v>
      </c>
      <c r="AE119" s="239"/>
      <c r="AF119" s="239"/>
      <c r="AG119" s="239"/>
      <c r="AH119" s="239"/>
      <c r="AI119" s="239"/>
      <c r="AJ119" s="239"/>
      <c r="AK119" s="239"/>
      <c r="AL119" s="239"/>
      <c r="AM119" s="514"/>
      <c r="AN119" s="514"/>
      <c r="AO119" s="514"/>
      <c r="AP119" s="514"/>
      <c r="AQ119" s="514"/>
      <c r="AR119" s="514"/>
      <c r="AS119" s="514"/>
      <c r="AT119" s="514"/>
      <c r="AU119" s="514"/>
      <c r="AV119" s="514"/>
      <c r="AW119" s="514"/>
      <c r="AX119" s="514"/>
      <c r="AY119" s="514"/>
      <c r="AZ119" s="514"/>
      <c r="BA119" s="514"/>
      <c r="BB119" s="514"/>
      <c r="BC119" s="514"/>
      <c r="BD119" s="514"/>
      <c r="BE119" s="514"/>
      <c r="BF119" s="514"/>
      <c r="BG119" s="508"/>
      <c r="BH119" s="508"/>
      <c r="BI119" s="508"/>
      <c r="BJ119" s="508"/>
    </row>
    <row r="120" spans="1:62" ht="30" customHeight="1">
      <c r="A120" s="139">
        <v>93</v>
      </c>
      <c r="B120" s="146" t="s">
        <v>172</v>
      </c>
      <c r="C120" s="180">
        <f t="shared" si="32"/>
        <v>0</v>
      </c>
      <c r="D120" s="147">
        <f t="shared" si="32"/>
        <v>0</v>
      </c>
      <c r="E120" s="147">
        <f t="shared" si="32"/>
        <v>0</v>
      </c>
      <c r="F120" s="147">
        <f t="shared" si="31"/>
        <v>0</v>
      </c>
      <c r="G120" s="147">
        <f t="shared" si="31"/>
        <v>0</v>
      </c>
      <c r="H120" s="147">
        <f t="shared" si="31"/>
        <v>0</v>
      </c>
      <c r="I120" s="173">
        <f t="shared" si="31"/>
        <v>0</v>
      </c>
      <c r="J120" s="180">
        <f t="shared" si="36"/>
        <v>0</v>
      </c>
      <c r="K120" s="147">
        <f t="shared" si="37"/>
        <v>0</v>
      </c>
      <c r="L120" s="147">
        <v>0</v>
      </c>
      <c r="M120" s="147">
        <v>0</v>
      </c>
      <c r="N120" s="147">
        <v>0</v>
      </c>
      <c r="O120" s="147">
        <v>0</v>
      </c>
      <c r="P120" s="173">
        <v>0</v>
      </c>
      <c r="Q120" s="180">
        <f t="shared" si="38"/>
        <v>0</v>
      </c>
      <c r="R120" s="147">
        <f t="shared" si="39"/>
        <v>0</v>
      </c>
      <c r="S120" s="530">
        <v>0</v>
      </c>
      <c r="T120" s="530">
        <v>0</v>
      </c>
      <c r="U120" s="530">
        <v>0</v>
      </c>
      <c r="V120" s="530">
        <v>0</v>
      </c>
      <c r="W120" s="522">
        <v>0</v>
      </c>
      <c r="X120" s="180">
        <f t="shared" si="40"/>
        <v>0</v>
      </c>
      <c r="Y120" s="147">
        <f t="shared" si="42"/>
        <v>0</v>
      </c>
      <c r="Z120" s="147">
        <v>0</v>
      </c>
      <c r="AA120" s="147">
        <v>0</v>
      </c>
      <c r="AB120" s="147">
        <v>0</v>
      </c>
      <c r="AC120" s="147">
        <v>0</v>
      </c>
      <c r="AD120" s="173">
        <v>0</v>
      </c>
      <c r="AE120" s="239"/>
      <c r="AF120" s="239"/>
      <c r="AG120" s="239"/>
      <c r="AH120" s="239"/>
      <c r="AI120" s="239"/>
      <c r="AJ120" s="239"/>
      <c r="AK120" s="239"/>
      <c r="AL120" s="239"/>
      <c r="AM120" s="514"/>
      <c r="AN120" s="514"/>
      <c r="AO120" s="514"/>
      <c r="AP120" s="514"/>
      <c r="AQ120" s="514"/>
      <c r="AR120" s="514"/>
      <c r="AS120" s="514"/>
      <c r="AT120" s="514"/>
      <c r="AU120" s="514"/>
      <c r="AV120" s="514"/>
      <c r="AW120" s="514"/>
      <c r="AX120" s="514"/>
      <c r="AY120" s="514"/>
      <c r="AZ120" s="514"/>
      <c r="BA120" s="514"/>
      <c r="BB120" s="514"/>
      <c r="BC120" s="514"/>
      <c r="BD120" s="514"/>
      <c r="BE120" s="514"/>
      <c r="BF120" s="514"/>
      <c r="BG120" s="508"/>
      <c r="BH120" s="508"/>
      <c r="BI120" s="508"/>
      <c r="BJ120" s="508"/>
    </row>
    <row r="121" spans="1:62" ht="15" customHeight="1">
      <c r="A121" s="139">
        <v>94</v>
      </c>
      <c r="B121" s="146" t="s">
        <v>209</v>
      </c>
      <c r="C121" s="180">
        <f t="shared" si="32"/>
        <v>44</v>
      </c>
      <c r="D121" s="147">
        <f t="shared" si="32"/>
        <v>0</v>
      </c>
      <c r="E121" s="147">
        <f t="shared" si="32"/>
        <v>0</v>
      </c>
      <c r="F121" s="147">
        <f t="shared" si="31"/>
        <v>0</v>
      </c>
      <c r="G121" s="147">
        <f t="shared" si="31"/>
        <v>0</v>
      </c>
      <c r="H121" s="147">
        <f t="shared" si="31"/>
        <v>44</v>
      </c>
      <c r="I121" s="173">
        <f t="shared" si="31"/>
        <v>0</v>
      </c>
      <c r="J121" s="180">
        <f t="shared" si="36"/>
        <v>6</v>
      </c>
      <c r="K121" s="147">
        <f t="shared" si="37"/>
        <v>0</v>
      </c>
      <c r="L121" s="147">
        <v>0</v>
      </c>
      <c r="M121" s="147">
        <v>0</v>
      </c>
      <c r="N121" s="147">
        <v>0</v>
      </c>
      <c r="O121" s="147">
        <v>6</v>
      </c>
      <c r="P121" s="173">
        <v>0</v>
      </c>
      <c r="Q121" s="180">
        <f t="shared" si="38"/>
        <v>6</v>
      </c>
      <c r="R121" s="147">
        <f t="shared" si="39"/>
        <v>0</v>
      </c>
      <c r="S121" s="530">
        <v>0</v>
      </c>
      <c r="T121" s="530">
        <v>0</v>
      </c>
      <c r="U121" s="530">
        <v>0</v>
      </c>
      <c r="V121" s="530">
        <v>6</v>
      </c>
      <c r="W121" s="522">
        <v>0</v>
      </c>
      <c r="X121" s="180">
        <f t="shared" si="40"/>
        <v>32</v>
      </c>
      <c r="Y121" s="147">
        <f t="shared" si="42"/>
        <v>0</v>
      </c>
      <c r="Z121" s="147">
        <v>0</v>
      </c>
      <c r="AA121" s="147">
        <v>0</v>
      </c>
      <c r="AB121" s="147">
        <v>0</v>
      </c>
      <c r="AC121" s="147">
        <v>32</v>
      </c>
      <c r="AD121" s="173">
        <v>0</v>
      </c>
      <c r="AE121" s="239"/>
      <c r="AF121" s="239"/>
      <c r="AG121" s="239"/>
      <c r="AH121" s="239"/>
      <c r="AI121" s="239"/>
      <c r="AJ121" s="239"/>
      <c r="AK121" s="239"/>
      <c r="AL121" s="239"/>
      <c r="AM121" s="514"/>
      <c r="AN121" s="514"/>
      <c r="AO121" s="514"/>
      <c r="AP121" s="514"/>
      <c r="AQ121" s="514"/>
      <c r="AR121" s="514"/>
      <c r="AS121" s="514"/>
      <c r="AT121" s="514"/>
      <c r="AU121" s="514"/>
      <c r="AV121" s="514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08"/>
      <c r="BH121" s="508"/>
      <c r="BI121" s="508"/>
      <c r="BJ121" s="508"/>
    </row>
    <row r="122" spans="1:62" ht="16.5" customHeight="1">
      <c r="A122" s="139">
        <v>95</v>
      </c>
      <c r="B122" s="146" t="s">
        <v>174</v>
      </c>
      <c r="C122" s="180">
        <f t="shared" si="32"/>
        <v>17187</v>
      </c>
      <c r="D122" s="147">
        <f t="shared" si="32"/>
        <v>0</v>
      </c>
      <c r="E122" s="147">
        <f t="shared" si="32"/>
        <v>0</v>
      </c>
      <c r="F122" s="147">
        <f t="shared" si="31"/>
        <v>0</v>
      </c>
      <c r="G122" s="147">
        <f t="shared" si="31"/>
        <v>0</v>
      </c>
      <c r="H122" s="147">
        <f t="shared" si="31"/>
        <v>17187</v>
      </c>
      <c r="I122" s="173">
        <f t="shared" si="31"/>
        <v>0</v>
      </c>
      <c r="J122" s="180">
        <f t="shared" si="36"/>
        <v>4755</v>
      </c>
      <c r="K122" s="147">
        <f t="shared" si="37"/>
        <v>0</v>
      </c>
      <c r="L122" s="147">
        <v>0</v>
      </c>
      <c r="M122" s="147">
        <v>0</v>
      </c>
      <c r="N122" s="147">
        <v>0</v>
      </c>
      <c r="O122" s="147">
        <v>4755</v>
      </c>
      <c r="P122" s="173">
        <v>0</v>
      </c>
      <c r="Q122" s="180">
        <f t="shared" si="38"/>
        <v>1075</v>
      </c>
      <c r="R122" s="147">
        <f t="shared" si="39"/>
        <v>0</v>
      </c>
      <c r="S122" s="530">
        <v>0</v>
      </c>
      <c r="T122" s="530">
        <v>0</v>
      </c>
      <c r="U122" s="530">
        <v>0</v>
      </c>
      <c r="V122" s="530">
        <v>1075</v>
      </c>
      <c r="W122" s="522">
        <v>0</v>
      </c>
      <c r="X122" s="180">
        <f t="shared" si="40"/>
        <v>11357</v>
      </c>
      <c r="Y122" s="147">
        <f t="shared" si="42"/>
        <v>0</v>
      </c>
      <c r="Z122" s="147">
        <v>0</v>
      </c>
      <c r="AA122" s="147">
        <v>0</v>
      </c>
      <c r="AB122" s="147">
        <v>0</v>
      </c>
      <c r="AC122" s="147">
        <v>11357</v>
      </c>
      <c r="AD122" s="173">
        <v>0</v>
      </c>
      <c r="AE122" s="239"/>
      <c r="AF122" s="239"/>
      <c r="AG122" s="239"/>
      <c r="AH122" s="239"/>
      <c r="AI122" s="239"/>
      <c r="AJ122" s="239"/>
      <c r="AK122" s="239"/>
      <c r="AL122" s="239"/>
      <c r="AM122" s="514"/>
      <c r="AN122" s="514"/>
      <c r="AO122" s="514"/>
      <c r="AP122" s="514"/>
      <c r="AQ122" s="514"/>
      <c r="AR122" s="514"/>
      <c r="AS122" s="514"/>
      <c r="AT122" s="514"/>
      <c r="AU122" s="514"/>
      <c r="AV122" s="514"/>
      <c r="AW122" s="514"/>
      <c r="AX122" s="514"/>
      <c r="AY122" s="514"/>
      <c r="AZ122" s="514"/>
      <c r="BA122" s="514"/>
      <c r="BB122" s="514"/>
      <c r="BC122" s="514"/>
      <c r="BD122" s="514"/>
      <c r="BE122" s="514"/>
      <c r="BF122" s="514"/>
      <c r="BG122" s="508"/>
      <c r="BH122" s="508"/>
      <c r="BI122" s="508"/>
      <c r="BJ122" s="508"/>
    </row>
    <row r="123" spans="1:62" ht="15">
      <c r="A123" s="139">
        <v>96</v>
      </c>
      <c r="B123" s="146" t="s">
        <v>170</v>
      </c>
      <c r="C123" s="180">
        <f t="shared" si="32"/>
        <v>3</v>
      </c>
      <c r="D123" s="147">
        <f t="shared" si="32"/>
        <v>0</v>
      </c>
      <c r="E123" s="147">
        <f t="shared" si="32"/>
        <v>0</v>
      </c>
      <c r="F123" s="147">
        <f t="shared" si="31"/>
        <v>0</v>
      </c>
      <c r="G123" s="147">
        <f t="shared" si="31"/>
        <v>0</v>
      </c>
      <c r="H123" s="147">
        <f t="shared" si="31"/>
        <v>3</v>
      </c>
      <c r="I123" s="173">
        <f t="shared" si="31"/>
        <v>0</v>
      </c>
      <c r="J123" s="180">
        <f t="shared" si="36"/>
        <v>0</v>
      </c>
      <c r="K123" s="147">
        <f t="shared" si="37"/>
        <v>0</v>
      </c>
      <c r="L123" s="147">
        <f>L124+L125</f>
        <v>0</v>
      </c>
      <c r="M123" s="147">
        <f>M124+M125</f>
        <v>0</v>
      </c>
      <c r="N123" s="147">
        <f>N124+N125</f>
        <v>0</v>
      </c>
      <c r="O123" s="147">
        <v>0</v>
      </c>
      <c r="P123" s="173">
        <f>P124+P125</f>
        <v>0</v>
      </c>
      <c r="Q123" s="180">
        <f t="shared" si="38"/>
        <v>0</v>
      </c>
      <c r="R123" s="147">
        <f t="shared" si="39"/>
        <v>0</v>
      </c>
      <c r="S123" s="530">
        <v>0</v>
      </c>
      <c r="T123" s="530">
        <v>0</v>
      </c>
      <c r="U123" s="530">
        <v>0</v>
      </c>
      <c r="V123" s="530">
        <v>0</v>
      </c>
      <c r="W123" s="522">
        <v>0</v>
      </c>
      <c r="X123" s="180">
        <f t="shared" si="40"/>
        <v>3</v>
      </c>
      <c r="Y123" s="147">
        <f t="shared" si="42"/>
        <v>0</v>
      </c>
      <c r="Z123" s="147">
        <f>Z124+Z125</f>
        <v>0</v>
      </c>
      <c r="AA123" s="147">
        <f>AA124+AA125</f>
        <v>0</v>
      </c>
      <c r="AB123" s="147">
        <f>AB124+AB125</f>
        <v>0</v>
      </c>
      <c r="AC123" s="147">
        <v>3</v>
      </c>
      <c r="AD123" s="173">
        <f>AD124+AD125</f>
        <v>0</v>
      </c>
      <c r="AE123" s="239"/>
      <c r="AF123" s="239"/>
      <c r="AG123" s="239"/>
      <c r="AH123" s="239"/>
      <c r="AI123" s="239"/>
      <c r="AJ123" s="239"/>
      <c r="AK123" s="239"/>
      <c r="AL123" s="239"/>
      <c r="AM123" s="514"/>
      <c r="AN123" s="514"/>
      <c r="AO123" s="514"/>
      <c r="AP123" s="514"/>
      <c r="AQ123" s="514"/>
      <c r="AR123" s="514"/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514"/>
      <c r="BG123" s="508"/>
      <c r="BH123" s="508"/>
      <c r="BI123" s="508"/>
      <c r="BJ123" s="508"/>
    </row>
    <row r="124" spans="1:62" ht="30">
      <c r="A124" s="139">
        <v>97</v>
      </c>
      <c r="B124" s="146" t="s">
        <v>171</v>
      </c>
      <c r="C124" s="180">
        <f t="shared" si="32"/>
        <v>2</v>
      </c>
      <c r="D124" s="147">
        <f t="shared" si="32"/>
        <v>0</v>
      </c>
      <c r="E124" s="147">
        <f t="shared" si="32"/>
        <v>0</v>
      </c>
      <c r="F124" s="147">
        <f t="shared" si="31"/>
        <v>0</v>
      </c>
      <c r="G124" s="147">
        <f t="shared" si="31"/>
        <v>0</v>
      </c>
      <c r="H124" s="147">
        <f t="shared" si="31"/>
        <v>2</v>
      </c>
      <c r="I124" s="173">
        <f t="shared" si="31"/>
        <v>0</v>
      </c>
      <c r="J124" s="180">
        <f t="shared" si="36"/>
        <v>0</v>
      </c>
      <c r="K124" s="147">
        <f t="shared" si="37"/>
        <v>0</v>
      </c>
      <c r="L124" s="147">
        <v>0</v>
      </c>
      <c r="M124" s="147">
        <v>0</v>
      </c>
      <c r="N124" s="147">
        <v>0</v>
      </c>
      <c r="O124" s="147">
        <v>0</v>
      </c>
      <c r="P124" s="173">
        <v>0</v>
      </c>
      <c r="Q124" s="180">
        <f t="shared" si="38"/>
        <v>0</v>
      </c>
      <c r="R124" s="147">
        <f t="shared" si="39"/>
        <v>0</v>
      </c>
      <c r="S124" s="530">
        <v>0</v>
      </c>
      <c r="T124" s="530">
        <v>0</v>
      </c>
      <c r="U124" s="530">
        <v>0</v>
      </c>
      <c r="V124" s="530">
        <v>0</v>
      </c>
      <c r="W124" s="522">
        <v>0</v>
      </c>
      <c r="X124" s="180">
        <f t="shared" si="40"/>
        <v>2</v>
      </c>
      <c r="Y124" s="147">
        <f t="shared" si="42"/>
        <v>0</v>
      </c>
      <c r="Z124" s="147">
        <v>0</v>
      </c>
      <c r="AA124" s="147">
        <v>0</v>
      </c>
      <c r="AB124" s="147">
        <v>0</v>
      </c>
      <c r="AC124" s="147">
        <v>2</v>
      </c>
      <c r="AD124" s="173">
        <v>0</v>
      </c>
      <c r="AE124" s="239"/>
      <c r="AF124" s="239"/>
      <c r="AG124" s="239"/>
      <c r="AH124" s="239"/>
      <c r="AI124" s="239"/>
      <c r="AJ124" s="239"/>
      <c r="AK124" s="239"/>
      <c r="AL124" s="239"/>
      <c r="AM124" s="514"/>
      <c r="AN124" s="514"/>
      <c r="AO124" s="514"/>
      <c r="AP124" s="514"/>
      <c r="AQ124" s="514"/>
      <c r="AR124" s="514"/>
      <c r="AS124" s="514"/>
      <c r="AT124" s="514"/>
      <c r="AU124" s="514"/>
      <c r="AV124" s="514"/>
      <c r="AW124" s="514"/>
      <c r="AX124" s="514"/>
      <c r="AY124" s="514"/>
      <c r="AZ124" s="514"/>
      <c r="BA124" s="514"/>
      <c r="BB124" s="514"/>
      <c r="BC124" s="514"/>
      <c r="BD124" s="514"/>
      <c r="BE124" s="514"/>
      <c r="BF124" s="514"/>
      <c r="BG124" s="508"/>
      <c r="BH124" s="508"/>
      <c r="BI124" s="508"/>
      <c r="BJ124" s="508"/>
    </row>
    <row r="125" spans="1:62" ht="30">
      <c r="A125" s="139">
        <v>98</v>
      </c>
      <c r="B125" s="146" t="s">
        <v>172</v>
      </c>
      <c r="C125" s="180">
        <f t="shared" si="32"/>
        <v>0</v>
      </c>
      <c r="D125" s="147">
        <f t="shared" si="32"/>
        <v>0</v>
      </c>
      <c r="E125" s="147">
        <f t="shared" si="32"/>
        <v>0</v>
      </c>
      <c r="F125" s="147">
        <f t="shared" si="31"/>
        <v>0</v>
      </c>
      <c r="G125" s="147">
        <f t="shared" si="31"/>
        <v>0</v>
      </c>
      <c r="H125" s="147">
        <f t="shared" si="31"/>
        <v>0</v>
      </c>
      <c r="I125" s="173">
        <f t="shared" si="31"/>
        <v>0</v>
      </c>
      <c r="J125" s="180">
        <f t="shared" si="36"/>
        <v>0</v>
      </c>
      <c r="K125" s="147">
        <f t="shared" si="37"/>
        <v>0</v>
      </c>
      <c r="L125" s="147">
        <v>0</v>
      </c>
      <c r="M125" s="147">
        <v>0</v>
      </c>
      <c r="N125" s="147">
        <v>0</v>
      </c>
      <c r="O125" s="147">
        <v>0</v>
      </c>
      <c r="P125" s="173">
        <v>0</v>
      </c>
      <c r="Q125" s="180">
        <f t="shared" si="38"/>
        <v>0</v>
      </c>
      <c r="R125" s="147">
        <f t="shared" si="39"/>
        <v>0</v>
      </c>
      <c r="S125" s="530">
        <v>0</v>
      </c>
      <c r="T125" s="530">
        <v>0</v>
      </c>
      <c r="U125" s="530">
        <v>0</v>
      </c>
      <c r="V125" s="530">
        <v>0</v>
      </c>
      <c r="W125" s="522">
        <v>0</v>
      </c>
      <c r="X125" s="180">
        <f t="shared" si="40"/>
        <v>0</v>
      </c>
      <c r="Y125" s="147">
        <f t="shared" si="42"/>
        <v>0</v>
      </c>
      <c r="Z125" s="147">
        <v>0</v>
      </c>
      <c r="AA125" s="147">
        <v>0</v>
      </c>
      <c r="AB125" s="147">
        <v>0</v>
      </c>
      <c r="AC125" s="147">
        <v>0</v>
      </c>
      <c r="AD125" s="173">
        <v>0</v>
      </c>
      <c r="AE125" s="239"/>
      <c r="AF125" s="239"/>
      <c r="AG125" s="239"/>
      <c r="AH125" s="239"/>
      <c r="AI125" s="239"/>
      <c r="AJ125" s="239"/>
      <c r="AK125" s="239"/>
      <c r="AL125" s="239"/>
      <c r="AM125" s="514"/>
      <c r="AN125" s="514"/>
      <c r="AO125" s="514"/>
      <c r="AP125" s="514"/>
      <c r="AQ125" s="514"/>
      <c r="AR125" s="514"/>
      <c r="AS125" s="514"/>
      <c r="AT125" s="514"/>
      <c r="AU125" s="514"/>
      <c r="AV125" s="514"/>
      <c r="AW125" s="514"/>
      <c r="AX125" s="514"/>
      <c r="AY125" s="514"/>
      <c r="AZ125" s="514"/>
      <c r="BA125" s="514"/>
      <c r="BB125" s="514"/>
      <c r="BC125" s="514"/>
      <c r="BD125" s="514"/>
      <c r="BE125" s="514"/>
      <c r="BF125" s="514"/>
      <c r="BG125" s="508"/>
      <c r="BH125" s="508"/>
      <c r="BI125" s="508"/>
      <c r="BJ125" s="508"/>
    </row>
    <row r="126" spans="1:62" ht="15">
      <c r="A126" s="139">
        <v>99</v>
      </c>
      <c r="B126" s="146" t="s">
        <v>173</v>
      </c>
      <c r="C126" s="180">
        <f t="shared" si="32"/>
        <v>44</v>
      </c>
      <c r="D126" s="147">
        <f t="shared" si="32"/>
        <v>0</v>
      </c>
      <c r="E126" s="147">
        <f t="shared" si="32"/>
        <v>0</v>
      </c>
      <c r="F126" s="147">
        <f t="shared" si="31"/>
        <v>0</v>
      </c>
      <c r="G126" s="147">
        <f t="shared" si="31"/>
        <v>0</v>
      </c>
      <c r="H126" s="147">
        <f t="shared" si="31"/>
        <v>44</v>
      </c>
      <c r="I126" s="173">
        <f t="shared" si="31"/>
        <v>0</v>
      </c>
      <c r="J126" s="180">
        <f t="shared" si="36"/>
        <v>6</v>
      </c>
      <c r="K126" s="147">
        <f t="shared" si="37"/>
        <v>0</v>
      </c>
      <c r="L126" s="147">
        <v>0</v>
      </c>
      <c r="M126" s="147">
        <v>0</v>
      </c>
      <c r="N126" s="147">
        <v>0</v>
      </c>
      <c r="O126" s="147">
        <v>6</v>
      </c>
      <c r="P126" s="173">
        <v>0</v>
      </c>
      <c r="Q126" s="180">
        <f t="shared" si="38"/>
        <v>6</v>
      </c>
      <c r="R126" s="147">
        <f t="shared" si="39"/>
        <v>0</v>
      </c>
      <c r="S126" s="530">
        <v>0</v>
      </c>
      <c r="T126" s="530">
        <v>0</v>
      </c>
      <c r="U126" s="530">
        <v>0</v>
      </c>
      <c r="V126" s="530">
        <v>6</v>
      </c>
      <c r="W126" s="522">
        <v>0</v>
      </c>
      <c r="X126" s="180">
        <f t="shared" si="40"/>
        <v>32</v>
      </c>
      <c r="Y126" s="147">
        <f t="shared" si="42"/>
        <v>0</v>
      </c>
      <c r="Z126" s="147">
        <v>0</v>
      </c>
      <c r="AA126" s="147">
        <v>0</v>
      </c>
      <c r="AB126" s="147">
        <v>0</v>
      </c>
      <c r="AC126" s="147">
        <v>32</v>
      </c>
      <c r="AD126" s="173">
        <v>0</v>
      </c>
      <c r="AE126" s="239"/>
      <c r="AF126" s="239"/>
      <c r="AG126" s="239"/>
      <c r="AH126" s="239"/>
      <c r="AI126" s="239"/>
      <c r="AJ126" s="239"/>
      <c r="AK126" s="239"/>
      <c r="AL126" s="239"/>
      <c r="AM126" s="514"/>
      <c r="AN126" s="514"/>
      <c r="AO126" s="514"/>
      <c r="AP126" s="514"/>
      <c r="AQ126" s="514"/>
      <c r="AR126" s="514"/>
      <c r="AS126" s="514"/>
      <c r="AT126" s="514"/>
      <c r="AU126" s="514"/>
      <c r="AV126" s="514"/>
      <c r="AW126" s="514"/>
      <c r="AX126" s="514"/>
      <c r="AY126" s="514"/>
      <c r="AZ126" s="514"/>
      <c r="BA126" s="514"/>
      <c r="BB126" s="514"/>
      <c r="BC126" s="514"/>
      <c r="BD126" s="514"/>
      <c r="BE126" s="514"/>
      <c r="BF126" s="514"/>
      <c r="BG126" s="508"/>
      <c r="BH126" s="508"/>
      <c r="BI126" s="508"/>
      <c r="BJ126" s="508"/>
    </row>
    <row r="127" spans="1:62" ht="15">
      <c r="A127" s="139">
        <v>100</v>
      </c>
      <c r="B127" s="146" t="s">
        <v>174</v>
      </c>
      <c r="C127" s="180">
        <f t="shared" si="32"/>
        <v>17187</v>
      </c>
      <c r="D127" s="147">
        <f t="shared" si="32"/>
        <v>0</v>
      </c>
      <c r="E127" s="147">
        <f t="shared" si="32"/>
        <v>0</v>
      </c>
      <c r="F127" s="147">
        <f t="shared" si="31"/>
        <v>0</v>
      </c>
      <c r="G127" s="147">
        <f t="shared" si="31"/>
        <v>0</v>
      </c>
      <c r="H127" s="147">
        <f t="shared" si="31"/>
        <v>17187</v>
      </c>
      <c r="I127" s="173">
        <f t="shared" si="31"/>
        <v>0</v>
      </c>
      <c r="J127" s="180">
        <f t="shared" si="36"/>
        <v>4755</v>
      </c>
      <c r="K127" s="147">
        <f t="shared" si="37"/>
        <v>0</v>
      </c>
      <c r="L127" s="147">
        <v>0</v>
      </c>
      <c r="M127" s="147">
        <v>0</v>
      </c>
      <c r="N127" s="147">
        <v>0</v>
      </c>
      <c r="O127" s="147">
        <v>4755</v>
      </c>
      <c r="P127" s="173">
        <v>0</v>
      </c>
      <c r="Q127" s="180">
        <f t="shared" si="38"/>
        <v>1075</v>
      </c>
      <c r="R127" s="147">
        <f t="shared" si="39"/>
        <v>0</v>
      </c>
      <c r="S127" s="530">
        <v>0</v>
      </c>
      <c r="T127" s="530">
        <v>0</v>
      </c>
      <c r="U127" s="530">
        <v>0</v>
      </c>
      <c r="V127" s="530">
        <v>1075</v>
      </c>
      <c r="W127" s="522">
        <v>0</v>
      </c>
      <c r="X127" s="180">
        <f t="shared" si="40"/>
        <v>11357</v>
      </c>
      <c r="Y127" s="147">
        <f t="shared" si="42"/>
        <v>0</v>
      </c>
      <c r="Z127" s="147">
        <v>0</v>
      </c>
      <c r="AA127" s="147">
        <v>0</v>
      </c>
      <c r="AB127" s="147">
        <v>0</v>
      </c>
      <c r="AC127" s="147">
        <v>11357</v>
      </c>
      <c r="AD127" s="173">
        <v>0</v>
      </c>
      <c r="AE127" s="239"/>
      <c r="AF127" s="239"/>
      <c r="AG127" s="239"/>
      <c r="AH127" s="239"/>
      <c r="AI127" s="239"/>
      <c r="AJ127" s="239"/>
      <c r="AK127" s="239"/>
      <c r="AL127" s="239"/>
      <c r="AM127" s="514"/>
      <c r="AN127" s="514"/>
      <c r="AO127" s="514"/>
      <c r="AP127" s="514"/>
      <c r="AQ127" s="514"/>
      <c r="AR127" s="514"/>
      <c r="AS127" s="514"/>
      <c r="AT127" s="514"/>
      <c r="AU127" s="514"/>
      <c r="AV127" s="514"/>
      <c r="AW127" s="514"/>
      <c r="AX127" s="514"/>
      <c r="AY127" s="514"/>
      <c r="AZ127" s="514"/>
      <c r="BA127" s="514"/>
      <c r="BB127" s="514"/>
      <c r="BC127" s="514"/>
      <c r="BD127" s="514"/>
      <c r="BE127" s="514"/>
      <c r="BF127" s="514"/>
      <c r="BG127" s="508"/>
      <c r="BH127" s="508"/>
      <c r="BI127" s="508"/>
      <c r="BJ127" s="508"/>
    </row>
    <row r="128" spans="1:62" ht="15">
      <c r="A128" s="139">
        <v>101</v>
      </c>
      <c r="B128" s="146" t="s">
        <v>277</v>
      </c>
      <c r="C128" s="180">
        <f t="shared" si="32"/>
        <v>20</v>
      </c>
      <c r="D128" s="147">
        <f t="shared" si="32"/>
        <v>20</v>
      </c>
      <c r="E128" s="147">
        <f t="shared" si="32"/>
        <v>20</v>
      </c>
      <c r="F128" s="147">
        <f t="shared" si="31"/>
        <v>0</v>
      </c>
      <c r="G128" s="147">
        <f t="shared" si="31"/>
        <v>0</v>
      </c>
      <c r="H128" s="147">
        <f t="shared" si="31"/>
        <v>0</v>
      </c>
      <c r="I128" s="173">
        <f t="shared" si="31"/>
        <v>0</v>
      </c>
      <c r="J128" s="180">
        <f t="shared" si="36"/>
        <v>4</v>
      </c>
      <c r="K128" s="147">
        <f t="shared" si="37"/>
        <v>4</v>
      </c>
      <c r="L128" s="147">
        <v>4</v>
      </c>
      <c r="M128" s="147">
        <v>0</v>
      </c>
      <c r="N128" s="147">
        <v>0</v>
      </c>
      <c r="O128" s="147">
        <v>0</v>
      </c>
      <c r="P128" s="173">
        <v>0</v>
      </c>
      <c r="Q128" s="180">
        <f t="shared" si="38"/>
        <v>0</v>
      </c>
      <c r="R128" s="147">
        <f t="shared" si="39"/>
        <v>0</v>
      </c>
      <c r="S128" s="530">
        <v>0</v>
      </c>
      <c r="T128" s="530">
        <v>0</v>
      </c>
      <c r="U128" s="530">
        <v>0</v>
      </c>
      <c r="V128" s="530">
        <v>0</v>
      </c>
      <c r="W128" s="522">
        <v>0</v>
      </c>
      <c r="X128" s="180">
        <f t="shared" si="40"/>
        <v>16</v>
      </c>
      <c r="Y128" s="147">
        <f t="shared" si="42"/>
        <v>16</v>
      </c>
      <c r="Z128" s="147">
        <v>16</v>
      </c>
      <c r="AA128" s="147">
        <v>0</v>
      </c>
      <c r="AB128" s="147">
        <v>0</v>
      </c>
      <c r="AC128" s="147">
        <v>0</v>
      </c>
      <c r="AD128" s="173">
        <v>0</v>
      </c>
      <c r="AE128" s="239"/>
      <c r="AF128" s="239"/>
      <c r="AG128" s="239"/>
      <c r="AH128" s="239"/>
      <c r="AI128" s="239"/>
      <c r="AJ128" s="239"/>
      <c r="AK128" s="239"/>
      <c r="AL128" s="239"/>
      <c r="AM128" s="514"/>
      <c r="AN128" s="514"/>
      <c r="AO128" s="514"/>
      <c r="AP128" s="514"/>
      <c r="AQ128" s="514"/>
      <c r="AR128" s="514"/>
      <c r="AS128" s="514"/>
      <c r="AT128" s="514"/>
      <c r="AU128" s="514"/>
      <c r="AV128" s="514"/>
      <c r="AW128" s="514"/>
      <c r="AX128" s="514"/>
      <c r="AY128" s="514"/>
      <c r="AZ128" s="514"/>
      <c r="BA128" s="514"/>
      <c r="BB128" s="514"/>
      <c r="BC128" s="514"/>
      <c r="BD128" s="514"/>
      <c r="BE128" s="514"/>
      <c r="BF128" s="514"/>
      <c r="BG128" s="508"/>
      <c r="BH128" s="508"/>
      <c r="BI128" s="508"/>
      <c r="BJ128" s="508"/>
    </row>
    <row r="129" spans="1:62" ht="15">
      <c r="A129" s="139">
        <v>102</v>
      </c>
      <c r="B129" s="146" t="s">
        <v>278</v>
      </c>
      <c r="C129" s="180">
        <f t="shared" si="32"/>
        <v>38000</v>
      </c>
      <c r="D129" s="147">
        <f t="shared" si="32"/>
        <v>38000</v>
      </c>
      <c r="E129" s="147">
        <f t="shared" si="32"/>
        <v>38000</v>
      </c>
      <c r="F129" s="147">
        <f t="shared" si="31"/>
        <v>0</v>
      </c>
      <c r="G129" s="147">
        <f t="shared" si="31"/>
        <v>0</v>
      </c>
      <c r="H129" s="147">
        <f t="shared" si="31"/>
        <v>0</v>
      </c>
      <c r="I129" s="173">
        <f t="shared" si="31"/>
        <v>0</v>
      </c>
      <c r="J129" s="180">
        <f t="shared" si="36"/>
        <v>6000</v>
      </c>
      <c r="K129" s="147">
        <f t="shared" si="37"/>
        <v>6000</v>
      </c>
      <c r="L129" s="147">
        <v>6000</v>
      </c>
      <c r="M129" s="147">
        <v>0</v>
      </c>
      <c r="N129" s="147">
        <v>0</v>
      </c>
      <c r="O129" s="147">
        <v>0</v>
      </c>
      <c r="P129" s="173">
        <v>0</v>
      </c>
      <c r="Q129" s="180">
        <f t="shared" si="38"/>
        <v>0</v>
      </c>
      <c r="R129" s="147">
        <f t="shared" si="39"/>
        <v>0</v>
      </c>
      <c r="S129" s="530">
        <v>0</v>
      </c>
      <c r="T129" s="530">
        <v>0</v>
      </c>
      <c r="U129" s="530">
        <v>0</v>
      </c>
      <c r="V129" s="530">
        <v>0</v>
      </c>
      <c r="W129" s="522">
        <v>0</v>
      </c>
      <c r="X129" s="180">
        <f t="shared" si="40"/>
        <v>32000</v>
      </c>
      <c r="Y129" s="147">
        <f t="shared" si="42"/>
        <v>32000</v>
      </c>
      <c r="Z129" s="147">
        <v>32000</v>
      </c>
      <c r="AA129" s="147">
        <v>0</v>
      </c>
      <c r="AB129" s="147">
        <v>0</v>
      </c>
      <c r="AC129" s="147">
        <v>0</v>
      </c>
      <c r="AD129" s="173">
        <v>0</v>
      </c>
      <c r="AE129" s="239"/>
      <c r="AF129" s="239"/>
      <c r="AG129" s="239"/>
      <c r="AH129" s="239"/>
      <c r="AI129" s="239"/>
      <c r="AJ129" s="239"/>
      <c r="AK129" s="239"/>
      <c r="AL129" s="239"/>
      <c r="AM129" s="514"/>
      <c r="AN129" s="514"/>
      <c r="AO129" s="514"/>
      <c r="AP129" s="514"/>
      <c r="AQ129" s="514"/>
      <c r="AR129" s="514"/>
      <c r="AS129" s="514"/>
      <c r="AT129" s="514"/>
      <c r="AU129" s="514"/>
      <c r="AV129" s="514"/>
      <c r="AW129" s="514"/>
      <c r="AX129" s="514"/>
      <c r="AY129" s="514"/>
      <c r="AZ129" s="514"/>
      <c r="BA129" s="514"/>
      <c r="BB129" s="514"/>
      <c r="BC129" s="514"/>
      <c r="BD129" s="514"/>
      <c r="BE129" s="514"/>
      <c r="BF129" s="514"/>
      <c r="BG129" s="508"/>
      <c r="BH129" s="508"/>
      <c r="BI129" s="508"/>
      <c r="BJ129" s="508"/>
    </row>
    <row r="130" spans="1:62" ht="15.75" thickBot="1">
      <c r="A130" s="373">
        <v>103</v>
      </c>
      <c r="B130" s="374" t="s">
        <v>279</v>
      </c>
      <c r="C130" s="181">
        <f t="shared" si="32"/>
        <v>10600</v>
      </c>
      <c r="D130" s="176">
        <f t="shared" si="32"/>
        <v>10600</v>
      </c>
      <c r="E130" s="176">
        <f>L130+S130+Z130</f>
        <v>10600</v>
      </c>
      <c r="F130" s="176">
        <f>M130+T130+AA130+AH130+AO130+AV130+BC130</f>
        <v>0</v>
      </c>
      <c r="G130" s="176">
        <f t="shared" si="31"/>
        <v>0</v>
      </c>
      <c r="H130" s="176">
        <f t="shared" si="31"/>
        <v>0</v>
      </c>
      <c r="I130" s="177">
        <f t="shared" si="31"/>
        <v>0</v>
      </c>
      <c r="J130" s="181">
        <f t="shared" si="36"/>
        <v>4000</v>
      </c>
      <c r="K130" s="176">
        <f t="shared" si="37"/>
        <v>4000</v>
      </c>
      <c r="L130" s="176">
        <v>4000</v>
      </c>
      <c r="M130" s="176">
        <v>0</v>
      </c>
      <c r="N130" s="176">
        <v>0</v>
      </c>
      <c r="O130" s="176">
        <v>0</v>
      </c>
      <c r="P130" s="177">
        <v>0</v>
      </c>
      <c r="Q130" s="181">
        <f t="shared" si="38"/>
        <v>0</v>
      </c>
      <c r="R130" s="176">
        <f t="shared" si="39"/>
        <v>0</v>
      </c>
      <c r="S130" s="532">
        <v>0</v>
      </c>
      <c r="T130" s="532">
        <v>0</v>
      </c>
      <c r="U130" s="532">
        <v>0</v>
      </c>
      <c r="V130" s="532">
        <v>0</v>
      </c>
      <c r="W130" s="528">
        <v>0</v>
      </c>
      <c r="X130" s="181">
        <f t="shared" si="40"/>
        <v>6600</v>
      </c>
      <c r="Y130" s="176">
        <f t="shared" si="42"/>
        <v>6600</v>
      </c>
      <c r="Z130" s="532">
        <v>6600</v>
      </c>
      <c r="AA130" s="532">
        <v>0</v>
      </c>
      <c r="AB130" s="532">
        <v>0</v>
      </c>
      <c r="AC130" s="532">
        <v>0</v>
      </c>
      <c r="AD130" s="528">
        <v>0</v>
      </c>
      <c r="AE130" s="239"/>
      <c r="AF130" s="239"/>
      <c r="AG130" s="239"/>
      <c r="AH130" s="239"/>
      <c r="AI130" s="239"/>
      <c r="AJ130" s="239"/>
      <c r="AK130" s="239"/>
      <c r="AL130" s="239"/>
      <c r="AM130" s="514"/>
      <c r="AN130" s="514"/>
      <c r="AO130" s="514"/>
      <c r="AP130" s="514"/>
      <c r="AQ130" s="514"/>
      <c r="AR130" s="514"/>
      <c r="AS130" s="514"/>
      <c r="AT130" s="514"/>
      <c r="AU130" s="514"/>
      <c r="AV130" s="514"/>
      <c r="AW130" s="514"/>
      <c r="AX130" s="514"/>
      <c r="AY130" s="514"/>
      <c r="AZ130" s="514"/>
      <c r="BA130" s="514"/>
      <c r="BB130" s="514"/>
      <c r="BC130" s="514"/>
      <c r="BD130" s="514"/>
      <c r="BE130" s="514"/>
      <c r="BF130" s="514"/>
      <c r="BG130" s="508"/>
      <c r="BH130" s="508"/>
      <c r="BI130" s="508"/>
      <c r="BJ130" s="508"/>
    </row>
    <row r="131" spans="3:62" ht="15">
      <c r="C131" s="129"/>
      <c r="D131" s="129"/>
      <c r="E131" s="129"/>
      <c r="F131" s="129"/>
      <c r="G131" s="129"/>
      <c r="H131" s="129"/>
      <c r="I131" s="129"/>
      <c r="J131" s="129"/>
      <c r="K131" s="129"/>
      <c r="L131" s="422"/>
      <c r="M131" s="422"/>
      <c r="N131" s="422"/>
      <c r="O131" s="422"/>
      <c r="P131" s="133"/>
      <c r="AE131" s="239"/>
      <c r="AF131" s="239"/>
      <c r="AG131" s="239"/>
      <c r="AH131" s="239"/>
      <c r="AI131" s="239"/>
      <c r="AJ131" s="239"/>
      <c r="AK131" s="239"/>
      <c r="AL131" s="239"/>
      <c r="AM131" s="514"/>
      <c r="AN131" s="514"/>
      <c r="AO131" s="514"/>
      <c r="AP131" s="514"/>
      <c r="AQ131" s="514"/>
      <c r="AR131" s="514"/>
      <c r="AS131" s="514"/>
      <c r="AT131" s="514"/>
      <c r="AU131" s="514"/>
      <c r="AV131" s="514"/>
      <c r="AW131" s="514"/>
      <c r="AX131" s="514"/>
      <c r="AY131" s="514"/>
      <c r="AZ131" s="514"/>
      <c r="BA131" s="514"/>
      <c r="BB131" s="514"/>
      <c r="BC131" s="514"/>
      <c r="BD131" s="514"/>
      <c r="BE131" s="514"/>
      <c r="BF131" s="514"/>
      <c r="BG131" s="508"/>
      <c r="BH131" s="508"/>
      <c r="BI131" s="508"/>
      <c r="BJ131" s="508"/>
    </row>
    <row r="132" spans="1:62" s="498" customFormat="1" ht="25.5">
      <c r="A132" s="497"/>
      <c r="C132" s="772" t="s">
        <v>256</v>
      </c>
      <c r="D132" s="772"/>
      <c r="E132" s="772"/>
      <c r="F132" s="499"/>
      <c r="G132" s="499"/>
      <c r="H132" s="499"/>
      <c r="I132" s="499"/>
      <c r="J132" s="499"/>
      <c r="K132" s="500"/>
      <c r="L132" s="499"/>
      <c r="M132" s="499"/>
      <c r="N132" s="499"/>
      <c r="O132" s="499"/>
      <c r="P132" s="499"/>
      <c r="V132" s="505" t="s">
        <v>297</v>
      </c>
      <c r="W132" s="501"/>
      <c r="X132" s="501"/>
      <c r="Y132" s="501"/>
      <c r="AE132" s="502"/>
      <c r="AF132" s="502"/>
      <c r="AG132" s="502"/>
      <c r="AH132" s="502"/>
      <c r="AI132" s="502"/>
      <c r="AJ132" s="502"/>
      <c r="AK132" s="502"/>
      <c r="AL132" s="502"/>
      <c r="AM132" s="503"/>
      <c r="AN132" s="503"/>
      <c r="AO132" s="503"/>
      <c r="AP132" s="503"/>
      <c r="AQ132" s="503"/>
      <c r="AR132" s="503"/>
      <c r="AS132" s="503"/>
      <c r="AT132" s="503"/>
      <c r="AU132" s="503"/>
      <c r="AV132" s="503"/>
      <c r="AW132" s="503"/>
      <c r="AX132" s="503"/>
      <c r="AY132" s="503"/>
      <c r="AZ132" s="503"/>
      <c r="BA132" s="503"/>
      <c r="BB132" s="503"/>
      <c r="BC132" s="503"/>
      <c r="BD132" s="503"/>
      <c r="BE132" s="503"/>
      <c r="BF132" s="503"/>
      <c r="BG132" s="504"/>
      <c r="BH132" s="504"/>
      <c r="BI132" s="504"/>
      <c r="BJ132" s="504"/>
    </row>
    <row r="133" spans="1:62" s="498" customFormat="1" ht="25.5">
      <c r="A133" s="497"/>
      <c r="C133" s="772" t="s">
        <v>318</v>
      </c>
      <c r="D133" s="772"/>
      <c r="E133" s="772"/>
      <c r="F133" s="499"/>
      <c r="G133" s="499"/>
      <c r="H133" s="499"/>
      <c r="I133" s="499"/>
      <c r="J133" s="499"/>
      <c r="K133" s="500"/>
      <c r="L133" s="502"/>
      <c r="M133" s="502"/>
      <c r="N133" s="499"/>
      <c r="O133" s="499"/>
      <c r="P133" s="499"/>
      <c r="V133" s="505" t="s">
        <v>255</v>
      </c>
      <c r="W133" s="501"/>
      <c r="X133" s="501"/>
      <c r="Y133" s="501"/>
      <c r="AE133" s="502"/>
      <c r="AF133" s="502"/>
      <c r="AG133" s="502"/>
      <c r="AH133" s="502"/>
      <c r="AI133" s="502"/>
      <c r="AJ133" s="502"/>
      <c r="AK133" s="502"/>
      <c r="AL133" s="502"/>
      <c r="AM133" s="503"/>
      <c r="AN133" s="503"/>
      <c r="AO133" s="503"/>
      <c r="AP133" s="503"/>
      <c r="AQ133" s="503"/>
      <c r="AR133" s="503"/>
      <c r="AS133" s="503"/>
      <c r="AT133" s="503"/>
      <c r="AU133" s="503"/>
      <c r="AV133" s="503"/>
      <c r="AW133" s="503"/>
      <c r="AX133" s="503"/>
      <c r="AY133" s="503"/>
      <c r="AZ133" s="503"/>
      <c r="BA133" s="503"/>
      <c r="BB133" s="503"/>
      <c r="BC133" s="503"/>
      <c r="BD133" s="503"/>
      <c r="BE133" s="503"/>
      <c r="BF133" s="503"/>
      <c r="BG133" s="504"/>
      <c r="BH133" s="504"/>
      <c r="BI133" s="504"/>
      <c r="BJ133" s="504"/>
    </row>
    <row r="134" spans="1:58" s="508" customFormat="1" ht="15">
      <c r="A134" s="142"/>
      <c r="B134" s="128"/>
      <c r="C134" s="133"/>
      <c r="D134" s="133"/>
      <c r="E134" s="133"/>
      <c r="F134" s="133"/>
      <c r="G134" s="133"/>
      <c r="H134" s="133"/>
      <c r="I134" s="133"/>
      <c r="J134" s="133"/>
      <c r="K134" s="133"/>
      <c r="L134" s="239"/>
      <c r="M134" s="239"/>
      <c r="N134" s="239"/>
      <c r="O134" s="239"/>
      <c r="P134" s="133"/>
      <c r="Q134" s="128"/>
      <c r="R134" s="128"/>
      <c r="V134" s="128"/>
      <c r="W134" s="128"/>
      <c r="X134" s="128"/>
      <c r="Y134" s="128"/>
      <c r="Z134" s="128"/>
      <c r="AC134" s="128"/>
      <c r="AD134" s="128"/>
      <c r="AE134" s="239"/>
      <c r="AF134" s="239"/>
      <c r="AG134" s="239"/>
      <c r="AH134" s="239"/>
      <c r="AI134" s="239"/>
      <c r="AJ134" s="239"/>
      <c r="AK134" s="239"/>
      <c r="AL134" s="239"/>
      <c r="AM134" s="514"/>
      <c r="AN134" s="514"/>
      <c r="AO134" s="514"/>
      <c r="AP134" s="514"/>
      <c r="AQ134" s="514"/>
      <c r="AR134" s="514"/>
      <c r="AS134" s="514"/>
      <c r="AT134" s="514"/>
      <c r="AU134" s="514"/>
      <c r="AV134" s="514"/>
      <c r="AW134" s="514"/>
      <c r="AX134" s="514"/>
      <c r="AY134" s="514"/>
      <c r="AZ134" s="514"/>
      <c r="BA134" s="514"/>
      <c r="BB134" s="514"/>
      <c r="BC134" s="514"/>
      <c r="BD134" s="514"/>
      <c r="BE134" s="514"/>
      <c r="BF134" s="514"/>
    </row>
    <row r="135" spans="1:58" s="508" customFormat="1" ht="15">
      <c r="A135" s="142"/>
      <c r="B135" s="128"/>
      <c r="C135" s="133"/>
      <c r="D135" s="133"/>
      <c r="E135" s="133"/>
      <c r="F135" s="133"/>
      <c r="G135" s="133"/>
      <c r="H135" s="133"/>
      <c r="I135" s="133"/>
      <c r="J135" s="133"/>
      <c r="K135" s="133"/>
      <c r="L135" s="239"/>
      <c r="M135" s="239"/>
      <c r="N135" s="239"/>
      <c r="O135" s="239"/>
      <c r="P135" s="133"/>
      <c r="Q135" s="128"/>
      <c r="R135" s="128"/>
      <c r="V135" s="128"/>
      <c r="W135" s="128"/>
      <c r="X135" s="128"/>
      <c r="Y135" s="128"/>
      <c r="Z135" s="128"/>
      <c r="AC135" s="128"/>
      <c r="AD135" s="128"/>
      <c r="AE135" s="239"/>
      <c r="AF135" s="239"/>
      <c r="AG135" s="239"/>
      <c r="AH135" s="239"/>
      <c r="AI135" s="239"/>
      <c r="AJ135" s="239"/>
      <c r="AK135" s="239"/>
      <c r="AL135" s="239"/>
      <c r="AM135" s="514"/>
      <c r="AN135" s="514"/>
      <c r="AO135" s="514"/>
      <c r="AP135" s="514"/>
      <c r="AQ135" s="514"/>
      <c r="AR135" s="514"/>
      <c r="AS135" s="514"/>
      <c r="AT135" s="514"/>
      <c r="AU135" s="514"/>
      <c r="AV135" s="514"/>
      <c r="AW135" s="514"/>
      <c r="AX135" s="514"/>
      <c r="AY135" s="514"/>
      <c r="AZ135" s="514"/>
      <c r="BA135" s="514"/>
      <c r="BB135" s="514"/>
      <c r="BC135" s="514"/>
      <c r="BD135" s="514"/>
      <c r="BE135" s="514"/>
      <c r="BF135" s="514"/>
    </row>
    <row r="136" spans="1:58" s="508" customFormat="1" ht="15.75">
      <c r="A136" s="142"/>
      <c r="B136" s="128"/>
      <c r="C136" s="133"/>
      <c r="D136" s="133"/>
      <c r="E136" s="133"/>
      <c r="F136" s="133"/>
      <c r="G136" s="133"/>
      <c r="H136" s="133"/>
      <c r="I136" s="133"/>
      <c r="J136" s="133"/>
      <c r="K136" s="133"/>
      <c r="L136" s="239"/>
      <c r="M136" s="239"/>
      <c r="N136" s="239"/>
      <c r="O136" s="239"/>
      <c r="P136" s="133"/>
      <c r="Q136" s="128"/>
      <c r="R136" s="128"/>
      <c r="V136" s="128"/>
      <c r="W136" s="128"/>
      <c r="X136" s="128"/>
      <c r="Y136" s="128"/>
      <c r="Z136" s="128"/>
      <c r="AC136" s="143"/>
      <c r="AD136" s="143"/>
      <c r="AE136" s="517"/>
      <c r="AF136" s="239"/>
      <c r="AG136" s="239"/>
      <c r="AH136" s="239"/>
      <c r="AI136" s="239"/>
      <c r="AJ136" s="239"/>
      <c r="AK136" s="239"/>
      <c r="AL136" s="239"/>
      <c r="AM136" s="514"/>
      <c r="AN136" s="514"/>
      <c r="AO136" s="514"/>
      <c r="AP136" s="514"/>
      <c r="AQ136" s="514"/>
      <c r="AR136" s="514"/>
      <c r="AS136" s="514"/>
      <c r="AT136" s="514"/>
      <c r="AU136" s="514"/>
      <c r="AV136" s="514"/>
      <c r="AW136" s="514"/>
      <c r="AX136" s="514"/>
      <c r="AY136" s="514"/>
      <c r="AZ136" s="514"/>
      <c r="BA136" s="514"/>
      <c r="BB136" s="514"/>
      <c r="BC136" s="514"/>
      <c r="BD136" s="514"/>
      <c r="BE136" s="514"/>
      <c r="BF136" s="514"/>
    </row>
    <row r="137" spans="1:58" s="508" customFormat="1" ht="15">
      <c r="A137" s="142"/>
      <c r="B137" s="128"/>
      <c r="C137" s="133"/>
      <c r="D137" s="133"/>
      <c r="E137" s="133"/>
      <c r="F137" s="133"/>
      <c r="G137" s="133"/>
      <c r="H137" s="133"/>
      <c r="I137" s="133"/>
      <c r="J137" s="133"/>
      <c r="K137" s="133"/>
      <c r="L137" s="239"/>
      <c r="M137" s="239"/>
      <c r="N137" s="239"/>
      <c r="O137" s="239"/>
      <c r="P137" s="133"/>
      <c r="Q137" s="128"/>
      <c r="R137" s="128"/>
      <c r="V137" s="128"/>
      <c r="W137" s="128"/>
      <c r="X137" s="128"/>
      <c r="Y137" s="128"/>
      <c r="Z137" s="128"/>
      <c r="AC137" s="128"/>
      <c r="AD137" s="128"/>
      <c r="AE137" s="239"/>
      <c r="AF137" s="239"/>
      <c r="AG137" s="239"/>
      <c r="AH137" s="239"/>
      <c r="AI137" s="239"/>
      <c r="AJ137" s="239"/>
      <c r="AK137" s="239"/>
      <c r="AL137" s="239"/>
      <c r="AM137" s="514"/>
      <c r="AN137" s="514"/>
      <c r="AO137" s="514"/>
      <c r="AP137" s="514"/>
      <c r="AQ137" s="514"/>
      <c r="AR137" s="514"/>
      <c r="AS137" s="514"/>
      <c r="AT137" s="514"/>
      <c r="AU137" s="514"/>
      <c r="AV137" s="514"/>
      <c r="AW137" s="514"/>
      <c r="AX137" s="514"/>
      <c r="AY137" s="514"/>
      <c r="AZ137" s="514"/>
      <c r="BA137" s="514"/>
      <c r="BB137" s="514"/>
      <c r="BC137" s="514"/>
      <c r="BD137" s="514"/>
      <c r="BE137" s="514"/>
      <c r="BF137" s="514"/>
    </row>
    <row r="138" spans="1:58" s="508" customFormat="1" ht="15.75">
      <c r="A138" s="142"/>
      <c r="B138" s="182"/>
      <c r="C138" s="133"/>
      <c r="D138" s="133"/>
      <c r="E138" s="133"/>
      <c r="F138" s="133"/>
      <c r="G138" s="133"/>
      <c r="H138" s="133"/>
      <c r="I138" s="133"/>
      <c r="J138" s="133"/>
      <c r="K138" s="133"/>
      <c r="L138" s="239"/>
      <c r="M138" s="239"/>
      <c r="N138" s="239"/>
      <c r="O138" s="239"/>
      <c r="P138" s="133"/>
      <c r="Q138" s="128"/>
      <c r="R138" s="128"/>
      <c r="V138" s="128"/>
      <c r="W138" s="128"/>
      <c r="X138" s="128"/>
      <c r="Y138" s="128"/>
      <c r="Z138" s="128"/>
      <c r="AC138" s="128"/>
      <c r="AD138" s="128"/>
      <c r="AE138" s="239"/>
      <c r="AF138" s="239"/>
      <c r="AG138" s="239"/>
      <c r="AH138" s="239"/>
      <c r="AI138" s="239"/>
      <c r="AJ138" s="239"/>
      <c r="AK138" s="239"/>
      <c r="AL138" s="239"/>
      <c r="AM138" s="514"/>
      <c r="AN138" s="514"/>
      <c r="AO138" s="514"/>
      <c r="AP138" s="514"/>
      <c r="AQ138" s="514"/>
      <c r="AR138" s="514"/>
      <c r="AS138" s="514"/>
      <c r="AT138" s="514"/>
      <c r="AU138" s="514"/>
      <c r="AV138" s="514"/>
      <c r="AW138" s="514"/>
      <c r="AX138" s="514"/>
      <c r="AY138" s="514"/>
      <c r="AZ138" s="514"/>
      <c r="BA138" s="514"/>
      <c r="BB138" s="514"/>
      <c r="BC138" s="514"/>
      <c r="BD138" s="514"/>
      <c r="BE138" s="514"/>
      <c r="BF138" s="514"/>
    </row>
    <row r="139" spans="1:58" s="508" customFormat="1" ht="15.75">
      <c r="A139" s="142"/>
      <c r="B139" s="182"/>
      <c r="C139" s="133"/>
      <c r="D139" s="133"/>
      <c r="E139" s="133"/>
      <c r="F139" s="133"/>
      <c r="G139" s="133"/>
      <c r="H139" s="133"/>
      <c r="I139" s="133"/>
      <c r="J139" s="133"/>
      <c r="K139" s="133"/>
      <c r="L139" s="239"/>
      <c r="M139" s="239"/>
      <c r="N139" s="239"/>
      <c r="O139" s="239"/>
      <c r="P139" s="133"/>
      <c r="Q139" s="128"/>
      <c r="R139" s="128"/>
      <c r="V139" s="128"/>
      <c r="W139" s="128"/>
      <c r="X139" s="128"/>
      <c r="Y139" s="128"/>
      <c r="Z139" s="128"/>
      <c r="AC139" s="128"/>
      <c r="AD139" s="128"/>
      <c r="AE139" s="239"/>
      <c r="AF139" s="239"/>
      <c r="AG139" s="239"/>
      <c r="AH139" s="239"/>
      <c r="AI139" s="239"/>
      <c r="AJ139" s="239"/>
      <c r="AK139" s="239"/>
      <c r="AL139" s="239"/>
      <c r="AM139" s="514"/>
      <c r="AN139" s="514"/>
      <c r="AO139" s="514"/>
      <c r="AP139" s="514"/>
      <c r="AQ139" s="514"/>
      <c r="AR139" s="514"/>
      <c r="AS139" s="514"/>
      <c r="AT139" s="514"/>
      <c r="AU139" s="514"/>
      <c r="AV139" s="514"/>
      <c r="AW139" s="514"/>
      <c r="AX139" s="514"/>
      <c r="AY139" s="514"/>
      <c r="AZ139" s="514"/>
      <c r="BA139" s="514"/>
      <c r="BB139" s="514"/>
      <c r="BC139" s="514"/>
      <c r="BD139" s="514"/>
      <c r="BE139" s="514"/>
      <c r="BF139" s="514"/>
    </row>
    <row r="140" spans="1:58" s="508" customFormat="1" ht="15">
      <c r="A140" s="142"/>
      <c r="B140" s="128"/>
      <c r="C140" s="133"/>
      <c r="D140" s="133"/>
      <c r="E140" s="133"/>
      <c r="F140" s="133"/>
      <c r="G140" s="133"/>
      <c r="H140" s="133"/>
      <c r="I140" s="133"/>
      <c r="J140" s="133"/>
      <c r="K140" s="133"/>
      <c r="L140" s="239"/>
      <c r="M140" s="239"/>
      <c r="N140" s="239"/>
      <c r="O140" s="239"/>
      <c r="P140" s="133"/>
      <c r="Q140" s="128"/>
      <c r="R140" s="128"/>
      <c r="V140" s="128"/>
      <c r="W140" s="128"/>
      <c r="X140" s="128"/>
      <c r="Y140" s="128"/>
      <c r="Z140" s="128"/>
      <c r="AC140" s="128"/>
      <c r="AD140" s="128"/>
      <c r="AE140" s="239"/>
      <c r="AF140" s="239"/>
      <c r="AG140" s="239"/>
      <c r="AH140" s="239"/>
      <c r="AI140" s="239"/>
      <c r="AJ140" s="239"/>
      <c r="AK140" s="239"/>
      <c r="AL140" s="239"/>
      <c r="AM140" s="514"/>
      <c r="AN140" s="514"/>
      <c r="AO140" s="514"/>
      <c r="AP140" s="514"/>
      <c r="AQ140" s="514"/>
      <c r="AR140" s="514"/>
      <c r="AS140" s="514"/>
      <c r="AT140" s="514"/>
      <c r="AU140" s="514"/>
      <c r="AV140" s="514"/>
      <c r="AW140" s="514"/>
      <c r="AX140" s="514"/>
      <c r="AY140" s="514"/>
      <c r="AZ140" s="514"/>
      <c r="BA140" s="514"/>
      <c r="BB140" s="514"/>
      <c r="BC140" s="514"/>
      <c r="BD140" s="514"/>
      <c r="BE140" s="514"/>
      <c r="BF140" s="514"/>
    </row>
    <row r="141" spans="1:58" s="508" customFormat="1" ht="15.75">
      <c r="A141" s="142"/>
      <c r="B141" s="128"/>
      <c r="C141" s="133"/>
      <c r="D141" s="133"/>
      <c r="E141" s="133"/>
      <c r="F141" s="133"/>
      <c r="G141" s="133"/>
      <c r="H141" s="133"/>
      <c r="I141" s="133"/>
      <c r="J141" s="133"/>
      <c r="K141" s="133"/>
      <c r="L141" s="239"/>
      <c r="M141" s="239"/>
      <c r="N141" s="239"/>
      <c r="O141" s="239"/>
      <c r="P141" s="133"/>
      <c r="Q141" s="128"/>
      <c r="R141" s="128"/>
      <c r="V141" s="128"/>
      <c r="W141" s="128"/>
      <c r="X141" s="128"/>
      <c r="Y141" s="128"/>
      <c r="Z141" s="128"/>
      <c r="AC141" s="143"/>
      <c r="AD141" s="143"/>
      <c r="AE141" s="517"/>
      <c r="AF141" s="239"/>
      <c r="AG141" s="239"/>
      <c r="AH141" s="239"/>
      <c r="AI141" s="239"/>
      <c r="AJ141" s="239"/>
      <c r="AK141" s="239"/>
      <c r="AL141" s="239"/>
      <c r="AM141" s="514"/>
      <c r="AN141" s="514"/>
      <c r="AO141" s="518"/>
      <c r="AP141" s="518"/>
      <c r="AQ141" s="518"/>
      <c r="AR141" s="518"/>
      <c r="AS141" s="514"/>
      <c r="AT141" s="514"/>
      <c r="AU141" s="514"/>
      <c r="AV141" s="514"/>
      <c r="AW141" s="514"/>
      <c r="AX141" s="514"/>
      <c r="AY141" s="514"/>
      <c r="AZ141" s="514"/>
      <c r="BA141" s="514"/>
      <c r="BB141" s="514"/>
      <c r="BC141" s="514"/>
      <c r="BD141" s="514"/>
      <c r="BE141" s="514"/>
      <c r="BF141" s="514"/>
    </row>
    <row r="142" spans="1:58" s="508" customFormat="1" ht="15">
      <c r="A142" s="142"/>
      <c r="B142" s="144"/>
      <c r="C142" s="133"/>
      <c r="D142" s="133"/>
      <c r="E142" s="133"/>
      <c r="F142" s="133"/>
      <c r="G142" s="133"/>
      <c r="H142" s="133"/>
      <c r="I142" s="133"/>
      <c r="J142" s="133"/>
      <c r="K142" s="133"/>
      <c r="L142" s="239"/>
      <c r="M142" s="239"/>
      <c r="N142" s="239"/>
      <c r="O142" s="239"/>
      <c r="P142" s="133"/>
      <c r="Q142" s="133"/>
      <c r="R142" s="133"/>
      <c r="S142" s="239"/>
      <c r="T142" s="239"/>
      <c r="U142" s="239"/>
      <c r="V142" s="133"/>
      <c r="W142" s="133"/>
      <c r="X142" s="133"/>
      <c r="Y142" s="133"/>
      <c r="Z142" s="145"/>
      <c r="AA142" s="519"/>
      <c r="AB142" s="519"/>
      <c r="AC142" s="145"/>
      <c r="AD142" s="145"/>
      <c r="AE142" s="239"/>
      <c r="AF142" s="239"/>
      <c r="AG142" s="239"/>
      <c r="AH142" s="239"/>
      <c r="AI142" s="239"/>
      <c r="AJ142" s="239"/>
      <c r="AK142" s="239"/>
      <c r="AL142" s="239"/>
      <c r="AM142" s="514"/>
      <c r="AN142" s="514"/>
      <c r="AO142" s="514"/>
      <c r="AP142" s="514"/>
      <c r="AQ142" s="514"/>
      <c r="AR142" s="514"/>
      <c r="AS142" s="514"/>
      <c r="AT142" s="514"/>
      <c r="AU142" s="514"/>
      <c r="AV142" s="514"/>
      <c r="AW142" s="514"/>
      <c r="AX142" s="514"/>
      <c r="AY142" s="514"/>
      <c r="AZ142" s="514"/>
      <c r="BA142" s="514"/>
      <c r="BB142" s="514"/>
      <c r="BC142" s="514"/>
      <c r="BD142" s="514"/>
      <c r="BE142" s="514"/>
      <c r="BF142" s="514"/>
    </row>
    <row r="143" spans="1:58" s="508" customFormat="1" ht="15">
      <c r="A143" s="142"/>
      <c r="B143" s="144"/>
      <c r="C143" s="133"/>
      <c r="D143" s="133"/>
      <c r="E143" s="133"/>
      <c r="F143" s="133"/>
      <c r="G143" s="133"/>
      <c r="H143" s="133"/>
      <c r="I143" s="133"/>
      <c r="J143" s="133"/>
      <c r="K143" s="133"/>
      <c r="L143" s="239"/>
      <c r="M143" s="239"/>
      <c r="N143" s="239"/>
      <c r="O143" s="239"/>
      <c r="P143" s="133"/>
      <c r="Q143" s="133"/>
      <c r="R143" s="133"/>
      <c r="S143" s="239"/>
      <c r="T143" s="239"/>
      <c r="U143" s="239"/>
      <c r="V143" s="133"/>
      <c r="W143" s="133"/>
      <c r="X143" s="133"/>
      <c r="Y143" s="133"/>
      <c r="Z143" s="145"/>
      <c r="AA143" s="519"/>
      <c r="AB143" s="519"/>
      <c r="AC143" s="145"/>
      <c r="AD143" s="145"/>
      <c r="AE143" s="239"/>
      <c r="AF143" s="239"/>
      <c r="AG143" s="239"/>
      <c r="AH143" s="239"/>
      <c r="AI143" s="239"/>
      <c r="AJ143" s="239"/>
      <c r="AK143" s="239"/>
      <c r="AL143" s="239"/>
      <c r="AM143" s="514"/>
      <c r="AN143" s="514"/>
      <c r="AO143" s="514"/>
      <c r="AP143" s="514"/>
      <c r="AQ143" s="514"/>
      <c r="AR143" s="514"/>
      <c r="AS143" s="514"/>
      <c r="AT143" s="514"/>
      <c r="AU143" s="514"/>
      <c r="AV143" s="514"/>
      <c r="AW143" s="514"/>
      <c r="AX143" s="514"/>
      <c r="AY143" s="514"/>
      <c r="AZ143" s="514"/>
      <c r="BA143" s="514"/>
      <c r="BB143" s="514"/>
      <c r="BC143" s="514"/>
      <c r="BD143" s="514"/>
      <c r="BE143" s="514"/>
      <c r="BF143" s="514"/>
    </row>
    <row r="144" spans="1:58" s="508" customFormat="1" ht="15">
      <c r="A144" s="142"/>
      <c r="B144" s="144"/>
      <c r="C144" s="133"/>
      <c r="D144" s="133"/>
      <c r="E144" s="133"/>
      <c r="F144" s="133"/>
      <c r="G144" s="133"/>
      <c r="H144" s="133"/>
      <c r="I144" s="133"/>
      <c r="J144" s="438"/>
      <c r="K144" s="133"/>
      <c r="L144" s="239"/>
      <c r="M144" s="239"/>
      <c r="N144" s="239"/>
      <c r="O144" s="239"/>
      <c r="P144" s="133"/>
      <c r="Q144" s="133"/>
      <c r="R144" s="133"/>
      <c r="S144" s="239"/>
      <c r="T144" s="239"/>
      <c r="U144" s="239"/>
      <c r="V144" s="133"/>
      <c r="W144" s="133"/>
      <c r="X144" s="133"/>
      <c r="Y144" s="133"/>
      <c r="Z144" s="145"/>
      <c r="AA144" s="519"/>
      <c r="AB144" s="519"/>
      <c r="AC144" s="145"/>
      <c r="AD144" s="145"/>
      <c r="AE144" s="239"/>
      <c r="AF144" s="239"/>
      <c r="AG144" s="239"/>
      <c r="AH144" s="239"/>
      <c r="AI144" s="239"/>
      <c r="AJ144" s="239"/>
      <c r="AK144" s="239"/>
      <c r="AL144" s="239"/>
      <c r="AM144" s="514"/>
      <c r="AN144" s="514"/>
      <c r="AO144" s="514"/>
      <c r="AP144" s="514"/>
      <c r="AQ144" s="514"/>
      <c r="AR144" s="514"/>
      <c r="AS144" s="514"/>
      <c r="AT144" s="514"/>
      <c r="AU144" s="514"/>
      <c r="AV144" s="514"/>
      <c r="AW144" s="514"/>
      <c r="AX144" s="514"/>
      <c r="AY144" s="514"/>
      <c r="AZ144" s="514"/>
      <c r="BA144" s="514"/>
      <c r="BB144" s="514"/>
      <c r="BC144" s="514"/>
      <c r="BD144" s="514"/>
      <c r="BE144" s="514"/>
      <c r="BF144" s="514"/>
    </row>
    <row r="145" spans="1:58" s="508" customFormat="1" ht="15">
      <c r="A145" s="142"/>
      <c r="B145" s="144"/>
      <c r="C145" s="133"/>
      <c r="D145" s="133"/>
      <c r="E145" s="133"/>
      <c r="F145" s="133"/>
      <c r="G145" s="133"/>
      <c r="H145" s="133"/>
      <c r="I145" s="133"/>
      <c r="J145" s="133"/>
      <c r="K145" s="133"/>
      <c r="L145" s="239"/>
      <c r="M145" s="239"/>
      <c r="N145" s="239"/>
      <c r="O145" s="239"/>
      <c r="P145" s="133"/>
      <c r="Q145" s="133"/>
      <c r="R145" s="133"/>
      <c r="S145" s="239"/>
      <c r="T145" s="239"/>
      <c r="U145" s="239"/>
      <c r="V145" s="133"/>
      <c r="W145" s="133"/>
      <c r="X145" s="133"/>
      <c r="Y145" s="133"/>
      <c r="Z145" s="145"/>
      <c r="AA145" s="519"/>
      <c r="AB145" s="519"/>
      <c r="AC145" s="145"/>
      <c r="AD145" s="145"/>
      <c r="AE145" s="239"/>
      <c r="AF145" s="239"/>
      <c r="AG145" s="239"/>
      <c r="AH145" s="239"/>
      <c r="AI145" s="239"/>
      <c r="AJ145" s="239"/>
      <c r="AK145" s="239"/>
      <c r="AL145" s="239"/>
      <c r="AM145" s="514"/>
      <c r="AN145" s="514"/>
      <c r="AO145" s="514"/>
      <c r="AP145" s="514"/>
      <c r="AQ145" s="514"/>
      <c r="AR145" s="514"/>
      <c r="AS145" s="514"/>
      <c r="AT145" s="514"/>
      <c r="AU145" s="514"/>
      <c r="AV145" s="514"/>
      <c r="AW145" s="514"/>
      <c r="AX145" s="514"/>
      <c r="AY145" s="514"/>
      <c r="AZ145" s="514"/>
      <c r="BA145" s="514"/>
      <c r="BB145" s="514"/>
      <c r="BC145" s="514"/>
      <c r="BD145" s="514"/>
      <c r="BE145" s="514"/>
      <c r="BF145" s="514"/>
    </row>
    <row r="146" spans="1:58" s="508" customFormat="1" ht="15">
      <c r="A146" s="142"/>
      <c r="B146" s="128"/>
      <c r="C146" s="133"/>
      <c r="D146" s="133"/>
      <c r="E146" s="133"/>
      <c r="F146" s="133"/>
      <c r="G146" s="133"/>
      <c r="H146" s="133"/>
      <c r="I146" s="133"/>
      <c r="J146" s="133"/>
      <c r="K146" s="133"/>
      <c r="L146" s="239"/>
      <c r="M146" s="239"/>
      <c r="N146" s="239"/>
      <c r="O146" s="239"/>
      <c r="P146" s="133"/>
      <c r="Q146" s="128"/>
      <c r="R146" s="128"/>
      <c r="V146" s="128"/>
      <c r="W146" s="128"/>
      <c r="X146" s="128"/>
      <c r="Y146" s="128"/>
      <c r="Z146" s="128"/>
      <c r="AC146" s="128"/>
      <c r="AD146" s="128"/>
      <c r="AE146" s="239"/>
      <c r="AF146" s="239"/>
      <c r="AG146" s="239"/>
      <c r="AH146" s="239"/>
      <c r="AI146" s="239"/>
      <c r="AJ146" s="239"/>
      <c r="AK146" s="239"/>
      <c r="AL146" s="239"/>
      <c r="AM146" s="514"/>
      <c r="AN146" s="514"/>
      <c r="AO146" s="514"/>
      <c r="AP146" s="514"/>
      <c r="AQ146" s="514"/>
      <c r="AR146" s="514"/>
      <c r="AS146" s="514"/>
      <c r="AT146" s="514"/>
      <c r="AU146" s="514"/>
      <c r="AV146" s="514"/>
      <c r="AW146" s="514"/>
      <c r="AX146" s="514"/>
      <c r="AY146" s="514"/>
      <c r="AZ146" s="514"/>
      <c r="BA146" s="514"/>
      <c r="BB146" s="514"/>
      <c r="BC146" s="514"/>
      <c r="BD146" s="514"/>
      <c r="BE146" s="514"/>
      <c r="BF146" s="514"/>
    </row>
    <row r="147" spans="1:58" s="508" customFormat="1" ht="15">
      <c r="A147" s="142"/>
      <c r="B147" s="128"/>
      <c r="C147" s="133"/>
      <c r="D147" s="133"/>
      <c r="E147" s="133"/>
      <c r="F147" s="133"/>
      <c r="G147" s="133"/>
      <c r="H147" s="133"/>
      <c r="I147" s="133"/>
      <c r="J147" s="133"/>
      <c r="K147" s="133"/>
      <c r="L147" s="239"/>
      <c r="M147" s="239"/>
      <c r="N147" s="239"/>
      <c r="O147" s="239"/>
      <c r="P147" s="133"/>
      <c r="Q147" s="128"/>
      <c r="R147" s="128"/>
      <c r="V147" s="128"/>
      <c r="W147" s="128"/>
      <c r="X147" s="128"/>
      <c r="Y147" s="128"/>
      <c r="Z147" s="128"/>
      <c r="AC147" s="128"/>
      <c r="AD147" s="128"/>
      <c r="AE147" s="239"/>
      <c r="AF147" s="239"/>
      <c r="AG147" s="239"/>
      <c r="AH147" s="239"/>
      <c r="AI147" s="239"/>
      <c r="AJ147" s="239"/>
      <c r="AK147" s="239"/>
      <c r="AL147" s="239"/>
      <c r="AM147" s="514"/>
      <c r="AN147" s="514"/>
      <c r="AO147" s="514"/>
      <c r="AP147" s="514"/>
      <c r="AQ147" s="514"/>
      <c r="AR147" s="514"/>
      <c r="AS147" s="514"/>
      <c r="AT147" s="514"/>
      <c r="AU147" s="514"/>
      <c r="AV147" s="514"/>
      <c r="AW147" s="514"/>
      <c r="AX147" s="514"/>
      <c r="AY147" s="514"/>
      <c r="AZ147" s="514"/>
      <c r="BA147" s="514"/>
      <c r="BB147" s="514"/>
      <c r="BC147" s="514"/>
      <c r="BD147" s="514"/>
      <c r="BE147" s="514"/>
      <c r="BF147" s="514"/>
    </row>
    <row r="148" spans="1:58" s="508" customFormat="1" ht="15">
      <c r="A148" s="142"/>
      <c r="B148" s="128"/>
      <c r="C148" s="133"/>
      <c r="D148" s="133"/>
      <c r="E148" s="133"/>
      <c r="F148" s="133"/>
      <c r="G148" s="133"/>
      <c r="H148" s="133"/>
      <c r="I148" s="133"/>
      <c r="J148" s="133"/>
      <c r="K148" s="133"/>
      <c r="L148" s="239"/>
      <c r="M148" s="239"/>
      <c r="N148" s="239"/>
      <c r="O148" s="239"/>
      <c r="P148" s="133"/>
      <c r="Q148" s="128"/>
      <c r="R148" s="128"/>
      <c r="V148" s="128"/>
      <c r="W148" s="128"/>
      <c r="X148" s="128"/>
      <c r="Y148" s="128"/>
      <c r="Z148" s="128"/>
      <c r="AC148" s="128"/>
      <c r="AD148" s="128"/>
      <c r="AE148" s="239"/>
      <c r="AF148" s="239"/>
      <c r="AG148" s="239"/>
      <c r="AH148" s="239"/>
      <c r="AI148" s="239"/>
      <c r="AJ148" s="239"/>
      <c r="AK148" s="239"/>
      <c r="AL148" s="239"/>
      <c r="AM148" s="514"/>
      <c r="AN148" s="514"/>
      <c r="AO148" s="514"/>
      <c r="AP148" s="514"/>
      <c r="AQ148" s="514"/>
      <c r="AR148" s="514"/>
      <c r="AS148" s="514"/>
      <c r="AT148" s="514"/>
      <c r="AU148" s="514"/>
      <c r="AV148" s="514"/>
      <c r="AW148" s="514"/>
      <c r="AX148" s="514"/>
      <c r="AY148" s="514"/>
      <c r="AZ148" s="514"/>
      <c r="BA148" s="514"/>
      <c r="BB148" s="514"/>
      <c r="BC148" s="514"/>
      <c r="BD148" s="514"/>
      <c r="BE148" s="514"/>
      <c r="BF148" s="514"/>
    </row>
    <row r="149" spans="3:62" ht="15">
      <c r="C149" s="129"/>
      <c r="D149" s="129"/>
      <c r="E149" s="129"/>
      <c r="F149" s="129"/>
      <c r="G149" s="129"/>
      <c r="H149" s="129"/>
      <c r="I149" s="129"/>
      <c r="J149" s="129"/>
      <c r="K149" s="129"/>
      <c r="L149" s="422"/>
      <c r="M149" s="422"/>
      <c r="N149" s="422"/>
      <c r="O149" s="422"/>
      <c r="P149" s="129"/>
      <c r="AE149" s="239"/>
      <c r="AF149" s="239"/>
      <c r="AG149" s="239"/>
      <c r="AH149" s="239"/>
      <c r="AI149" s="239"/>
      <c r="AJ149" s="239"/>
      <c r="AK149" s="239"/>
      <c r="AL149" s="239"/>
      <c r="AM149" s="514"/>
      <c r="AN149" s="514"/>
      <c r="AO149" s="514"/>
      <c r="AP149" s="514"/>
      <c r="AQ149" s="514"/>
      <c r="AR149" s="514"/>
      <c r="AS149" s="514"/>
      <c r="AT149" s="514"/>
      <c r="AU149" s="514"/>
      <c r="AV149" s="514"/>
      <c r="AW149" s="514"/>
      <c r="AX149" s="514"/>
      <c r="AY149" s="514"/>
      <c r="AZ149" s="514"/>
      <c r="BA149" s="514"/>
      <c r="BB149" s="514"/>
      <c r="BC149" s="514"/>
      <c r="BD149" s="514"/>
      <c r="BE149" s="514"/>
      <c r="BF149" s="514"/>
      <c r="BG149" s="508"/>
      <c r="BH149" s="508"/>
      <c r="BI149" s="508"/>
      <c r="BJ149" s="508"/>
    </row>
    <row r="150" spans="3:62" ht="15">
      <c r="C150" s="129"/>
      <c r="D150" s="129"/>
      <c r="E150" s="129"/>
      <c r="F150" s="129"/>
      <c r="G150" s="129"/>
      <c r="H150" s="129"/>
      <c r="I150" s="129"/>
      <c r="J150" s="129"/>
      <c r="K150" s="129"/>
      <c r="L150" s="422"/>
      <c r="M150" s="422"/>
      <c r="N150" s="422"/>
      <c r="O150" s="422"/>
      <c r="P150" s="129"/>
      <c r="AE150" s="239"/>
      <c r="AF150" s="239"/>
      <c r="AG150" s="239"/>
      <c r="AH150" s="239"/>
      <c r="AI150" s="239"/>
      <c r="AJ150" s="239"/>
      <c r="AK150" s="239"/>
      <c r="AL150" s="239"/>
      <c r="AM150" s="514"/>
      <c r="AN150" s="514"/>
      <c r="AO150" s="514"/>
      <c r="AP150" s="514"/>
      <c r="AQ150" s="514"/>
      <c r="AR150" s="514"/>
      <c r="AS150" s="514"/>
      <c r="AT150" s="514"/>
      <c r="AU150" s="514"/>
      <c r="AV150" s="514"/>
      <c r="AW150" s="514"/>
      <c r="AX150" s="514"/>
      <c r="AY150" s="514"/>
      <c r="AZ150" s="514"/>
      <c r="BA150" s="514"/>
      <c r="BB150" s="514"/>
      <c r="BC150" s="514"/>
      <c r="BD150" s="514"/>
      <c r="BE150" s="514"/>
      <c r="BF150" s="514"/>
      <c r="BG150" s="508"/>
      <c r="BH150" s="508"/>
      <c r="BI150" s="508"/>
      <c r="BJ150" s="508"/>
    </row>
    <row r="151" spans="3:62" ht="15">
      <c r="C151" s="129"/>
      <c r="D151" s="129"/>
      <c r="E151" s="129"/>
      <c r="F151" s="129"/>
      <c r="G151" s="129"/>
      <c r="H151" s="129"/>
      <c r="I151" s="129"/>
      <c r="J151" s="129"/>
      <c r="K151" s="129"/>
      <c r="L151" s="422"/>
      <c r="M151" s="422"/>
      <c r="N151" s="422"/>
      <c r="O151" s="422"/>
      <c r="P151" s="129"/>
      <c r="AE151" s="239"/>
      <c r="AF151" s="239"/>
      <c r="AG151" s="239"/>
      <c r="AH151" s="239"/>
      <c r="AI151" s="239"/>
      <c r="AJ151" s="239"/>
      <c r="AK151" s="239"/>
      <c r="AL151" s="239"/>
      <c r="AM151" s="514"/>
      <c r="AN151" s="514"/>
      <c r="AO151" s="514"/>
      <c r="AP151" s="514"/>
      <c r="AQ151" s="514"/>
      <c r="AR151" s="514"/>
      <c r="AS151" s="514"/>
      <c r="AT151" s="514"/>
      <c r="AU151" s="514"/>
      <c r="AV151" s="514"/>
      <c r="AW151" s="514"/>
      <c r="AX151" s="514"/>
      <c r="AY151" s="514"/>
      <c r="AZ151" s="514"/>
      <c r="BA151" s="514"/>
      <c r="BB151" s="514"/>
      <c r="BC151" s="514"/>
      <c r="BD151" s="514"/>
      <c r="BE151" s="514"/>
      <c r="BF151" s="514"/>
      <c r="BG151" s="508"/>
      <c r="BH151" s="508"/>
      <c r="BI151" s="508"/>
      <c r="BJ151" s="508"/>
    </row>
    <row r="152" spans="3:62" ht="15">
      <c r="C152" s="129"/>
      <c r="D152" s="129"/>
      <c r="E152" s="129"/>
      <c r="F152" s="129"/>
      <c r="G152" s="129"/>
      <c r="H152" s="129"/>
      <c r="I152" s="129"/>
      <c r="J152" s="129"/>
      <c r="K152" s="129"/>
      <c r="L152" s="422"/>
      <c r="M152" s="422"/>
      <c r="N152" s="422"/>
      <c r="O152" s="422"/>
      <c r="P152" s="129"/>
      <c r="AE152" s="239"/>
      <c r="AF152" s="239"/>
      <c r="AG152" s="239"/>
      <c r="AH152" s="239"/>
      <c r="AI152" s="239"/>
      <c r="AJ152" s="239"/>
      <c r="AK152" s="239"/>
      <c r="AL152" s="239"/>
      <c r="AM152" s="514"/>
      <c r="AN152" s="514"/>
      <c r="AO152" s="514"/>
      <c r="AP152" s="514"/>
      <c r="AQ152" s="514"/>
      <c r="AR152" s="514"/>
      <c r="AS152" s="514"/>
      <c r="AT152" s="514"/>
      <c r="AU152" s="514"/>
      <c r="AV152" s="514"/>
      <c r="AW152" s="514"/>
      <c r="AX152" s="514"/>
      <c r="AY152" s="514"/>
      <c r="AZ152" s="514"/>
      <c r="BA152" s="514"/>
      <c r="BB152" s="514"/>
      <c r="BC152" s="514"/>
      <c r="BD152" s="514"/>
      <c r="BE152" s="514"/>
      <c r="BF152" s="514"/>
      <c r="BG152" s="508"/>
      <c r="BH152" s="508"/>
      <c r="BI152" s="508"/>
      <c r="BJ152" s="508"/>
    </row>
    <row r="153" spans="2:62" ht="15">
      <c r="B153" s="127" t="s">
        <v>226</v>
      </c>
      <c r="C153" s="129"/>
      <c r="D153" s="129"/>
      <c r="E153" s="129"/>
      <c r="F153" s="129"/>
      <c r="G153" s="129"/>
      <c r="H153" s="129"/>
      <c r="I153" s="129"/>
      <c r="J153" s="129"/>
      <c r="K153" s="129"/>
      <c r="L153" s="422"/>
      <c r="M153" s="422"/>
      <c r="N153" s="422"/>
      <c r="O153" s="422"/>
      <c r="P153" s="129"/>
      <c r="AE153" s="239"/>
      <c r="AF153" s="239"/>
      <c r="AG153" s="239"/>
      <c r="AH153" s="239"/>
      <c r="AI153" s="239"/>
      <c r="AJ153" s="239"/>
      <c r="AK153" s="239"/>
      <c r="AL153" s="239"/>
      <c r="AM153" s="514"/>
      <c r="AN153" s="514"/>
      <c r="AO153" s="514"/>
      <c r="AP153" s="514"/>
      <c r="AQ153" s="514"/>
      <c r="AR153" s="514"/>
      <c r="AS153" s="514"/>
      <c r="AT153" s="514"/>
      <c r="AU153" s="514"/>
      <c r="AV153" s="514"/>
      <c r="AW153" s="514"/>
      <c r="AX153" s="514"/>
      <c r="AY153" s="514"/>
      <c r="AZ153" s="514"/>
      <c r="BA153" s="514"/>
      <c r="BB153" s="514"/>
      <c r="BC153" s="514"/>
      <c r="BD153" s="514"/>
      <c r="BE153" s="514"/>
      <c r="BF153" s="514"/>
      <c r="BG153" s="508"/>
      <c r="BH153" s="508"/>
      <c r="BI153" s="508"/>
      <c r="BJ153" s="508"/>
    </row>
    <row r="154" spans="2:62" ht="15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422"/>
      <c r="M154" s="422"/>
      <c r="N154" s="422"/>
      <c r="O154" s="422"/>
      <c r="P154" s="129"/>
      <c r="Q154" s="129"/>
      <c r="R154" s="129"/>
      <c r="S154" s="422"/>
      <c r="T154" s="422"/>
      <c r="U154" s="422"/>
      <c r="AE154" s="239"/>
      <c r="AF154" s="239"/>
      <c r="AG154" s="239"/>
      <c r="AH154" s="239"/>
      <c r="AI154" s="239"/>
      <c r="AJ154" s="239"/>
      <c r="AK154" s="239"/>
      <c r="AL154" s="239"/>
      <c r="AM154" s="514"/>
      <c r="AN154" s="514"/>
      <c r="AO154" s="514"/>
      <c r="AP154" s="514"/>
      <c r="AQ154" s="514"/>
      <c r="AR154" s="514"/>
      <c r="AS154" s="514"/>
      <c r="AT154" s="514"/>
      <c r="AU154" s="514"/>
      <c r="AV154" s="514"/>
      <c r="AW154" s="514"/>
      <c r="AX154" s="514"/>
      <c r="AY154" s="514"/>
      <c r="AZ154" s="514"/>
      <c r="BA154" s="514"/>
      <c r="BB154" s="514"/>
      <c r="BC154" s="514"/>
      <c r="BD154" s="514"/>
      <c r="BE154" s="514"/>
      <c r="BF154" s="514"/>
      <c r="BG154" s="508"/>
      <c r="BH154" s="508"/>
      <c r="BI154" s="508"/>
      <c r="BJ154" s="508"/>
    </row>
    <row r="155" spans="2:62" ht="15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422"/>
      <c r="M155" s="422"/>
      <c r="N155" s="422"/>
      <c r="O155" s="422"/>
      <c r="P155" s="129"/>
      <c r="Q155" s="129"/>
      <c r="R155" s="129"/>
      <c r="S155" s="422"/>
      <c r="T155" s="422"/>
      <c r="U155" s="422"/>
      <c r="AE155" s="239"/>
      <c r="AF155" s="239"/>
      <c r="AG155" s="239"/>
      <c r="AH155" s="239"/>
      <c r="AI155" s="239"/>
      <c r="AJ155" s="239"/>
      <c r="AK155" s="239"/>
      <c r="AL155" s="239"/>
      <c r="AM155" s="514"/>
      <c r="AN155" s="514"/>
      <c r="AO155" s="514"/>
      <c r="AP155" s="514"/>
      <c r="AQ155" s="514"/>
      <c r="AR155" s="514"/>
      <c r="AS155" s="514"/>
      <c r="AT155" s="514"/>
      <c r="AU155" s="514"/>
      <c r="AV155" s="514"/>
      <c r="AW155" s="514"/>
      <c r="AX155" s="514"/>
      <c r="AY155" s="514"/>
      <c r="AZ155" s="514"/>
      <c r="BA155" s="514"/>
      <c r="BB155" s="514"/>
      <c r="BC155" s="514"/>
      <c r="BD155" s="514"/>
      <c r="BE155" s="514"/>
      <c r="BF155" s="514"/>
      <c r="BG155" s="508"/>
      <c r="BH155" s="508"/>
      <c r="BI155" s="508"/>
      <c r="BJ155" s="508"/>
    </row>
    <row r="156" spans="2:62" ht="15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422"/>
      <c r="M156" s="422"/>
      <c r="N156" s="422"/>
      <c r="O156" s="422"/>
      <c r="P156" s="129"/>
      <c r="Q156" s="129"/>
      <c r="R156" s="129"/>
      <c r="S156" s="422"/>
      <c r="T156" s="422"/>
      <c r="U156" s="422"/>
      <c r="AE156" s="239"/>
      <c r="AF156" s="239"/>
      <c r="AG156" s="239"/>
      <c r="AH156" s="239"/>
      <c r="AI156" s="239"/>
      <c r="AJ156" s="239"/>
      <c r="AK156" s="239"/>
      <c r="AL156" s="239"/>
      <c r="AM156" s="514"/>
      <c r="AN156" s="514"/>
      <c r="AO156" s="514"/>
      <c r="AP156" s="514"/>
      <c r="AQ156" s="514"/>
      <c r="AR156" s="514"/>
      <c r="AS156" s="514"/>
      <c r="AT156" s="514"/>
      <c r="AU156" s="514"/>
      <c r="AV156" s="514"/>
      <c r="AW156" s="514"/>
      <c r="AX156" s="514"/>
      <c r="AY156" s="514"/>
      <c r="AZ156" s="514"/>
      <c r="BA156" s="514"/>
      <c r="BB156" s="514"/>
      <c r="BC156" s="514"/>
      <c r="BD156" s="514"/>
      <c r="BE156" s="514"/>
      <c r="BF156" s="514"/>
      <c r="BG156" s="508"/>
      <c r="BH156" s="508"/>
      <c r="BI156" s="508"/>
      <c r="BJ156" s="508"/>
    </row>
    <row r="157" spans="2:62" ht="15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422"/>
      <c r="M157" s="422"/>
      <c r="N157" s="422"/>
      <c r="O157" s="422"/>
      <c r="P157" s="129"/>
      <c r="Q157" s="129"/>
      <c r="R157" s="129"/>
      <c r="S157" s="422"/>
      <c r="T157" s="422"/>
      <c r="U157" s="422"/>
      <c r="AE157" s="239"/>
      <c r="AF157" s="239"/>
      <c r="AG157" s="239"/>
      <c r="AH157" s="239"/>
      <c r="AI157" s="239"/>
      <c r="AJ157" s="239"/>
      <c r="AK157" s="239"/>
      <c r="AL157" s="239"/>
      <c r="AM157" s="514"/>
      <c r="AN157" s="514"/>
      <c r="AO157" s="514"/>
      <c r="AP157" s="514"/>
      <c r="AQ157" s="514"/>
      <c r="AR157" s="514"/>
      <c r="AS157" s="514"/>
      <c r="AT157" s="514"/>
      <c r="AU157" s="514"/>
      <c r="AV157" s="514"/>
      <c r="AW157" s="514"/>
      <c r="AX157" s="514"/>
      <c r="AY157" s="514"/>
      <c r="AZ157" s="514"/>
      <c r="BA157" s="514"/>
      <c r="BB157" s="514"/>
      <c r="BC157" s="514"/>
      <c r="BD157" s="514"/>
      <c r="BE157" s="514"/>
      <c r="BF157" s="514"/>
      <c r="BG157" s="508"/>
      <c r="BH157" s="508"/>
      <c r="BI157" s="508"/>
      <c r="BJ157" s="508"/>
    </row>
    <row r="158" spans="2:62" ht="15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422"/>
      <c r="M158" s="422"/>
      <c r="N158" s="422"/>
      <c r="O158" s="422"/>
      <c r="P158" s="129"/>
      <c r="Q158" s="129"/>
      <c r="R158" s="129"/>
      <c r="S158" s="422"/>
      <c r="T158" s="422"/>
      <c r="U158" s="422"/>
      <c r="AE158" s="239"/>
      <c r="AF158" s="239"/>
      <c r="AG158" s="239"/>
      <c r="AH158" s="239"/>
      <c r="AI158" s="239"/>
      <c r="AJ158" s="239"/>
      <c r="AK158" s="239"/>
      <c r="AL158" s="239"/>
      <c r="AM158" s="514"/>
      <c r="AN158" s="514"/>
      <c r="AO158" s="514"/>
      <c r="AP158" s="514"/>
      <c r="AQ158" s="514"/>
      <c r="AR158" s="514"/>
      <c r="AS158" s="514"/>
      <c r="AT158" s="514"/>
      <c r="AU158" s="514"/>
      <c r="AV158" s="514"/>
      <c r="AW158" s="514"/>
      <c r="AX158" s="514"/>
      <c r="AY158" s="514"/>
      <c r="AZ158" s="514"/>
      <c r="BA158" s="514"/>
      <c r="BB158" s="514"/>
      <c r="BC158" s="514"/>
      <c r="BD158" s="514"/>
      <c r="BE158" s="514"/>
      <c r="BF158" s="514"/>
      <c r="BG158" s="508"/>
      <c r="BH158" s="508"/>
      <c r="BI158" s="508"/>
      <c r="BJ158" s="508"/>
    </row>
    <row r="159" spans="2:62" ht="15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422"/>
      <c r="M159" s="422"/>
      <c r="N159" s="422"/>
      <c r="O159" s="422"/>
      <c r="P159" s="129"/>
      <c r="Q159" s="129"/>
      <c r="R159" s="129"/>
      <c r="S159" s="422"/>
      <c r="T159" s="422"/>
      <c r="U159" s="422"/>
      <c r="AE159" s="239"/>
      <c r="AF159" s="239"/>
      <c r="AG159" s="239"/>
      <c r="AH159" s="239"/>
      <c r="AI159" s="239"/>
      <c r="AJ159" s="239"/>
      <c r="AK159" s="239"/>
      <c r="AL159" s="239"/>
      <c r="AM159" s="514"/>
      <c r="AN159" s="514"/>
      <c r="AO159" s="514"/>
      <c r="AP159" s="514"/>
      <c r="AQ159" s="514"/>
      <c r="AR159" s="514"/>
      <c r="AS159" s="514"/>
      <c r="AT159" s="514"/>
      <c r="AU159" s="514"/>
      <c r="AV159" s="514"/>
      <c r="AW159" s="514"/>
      <c r="AX159" s="514"/>
      <c r="AY159" s="514"/>
      <c r="AZ159" s="514"/>
      <c r="BA159" s="514"/>
      <c r="BB159" s="514"/>
      <c r="BC159" s="514"/>
      <c r="BD159" s="514"/>
      <c r="BE159" s="514"/>
      <c r="BF159" s="514"/>
      <c r="BG159" s="508"/>
      <c r="BH159" s="508"/>
      <c r="BI159" s="508"/>
      <c r="BJ159" s="508"/>
    </row>
    <row r="160" spans="2:62" ht="15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422"/>
      <c r="M160" s="422"/>
      <c r="N160" s="422"/>
      <c r="O160" s="422"/>
      <c r="P160" s="129"/>
      <c r="Q160" s="129"/>
      <c r="R160" s="129"/>
      <c r="S160" s="422"/>
      <c r="T160" s="422"/>
      <c r="U160" s="422"/>
      <c r="AE160" s="239"/>
      <c r="AF160" s="239"/>
      <c r="AG160" s="239"/>
      <c r="AH160" s="239"/>
      <c r="AI160" s="239"/>
      <c r="AJ160" s="239"/>
      <c r="AK160" s="239"/>
      <c r="AL160" s="239"/>
      <c r="AM160" s="514"/>
      <c r="AN160" s="514"/>
      <c r="AO160" s="514"/>
      <c r="AP160" s="514"/>
      <c r="AQ160" s="514"/>
      <c r="AR160" s="514"/>
      <c r="AS160" s="514"/>
      <c r="AT160" s="514"/>
      <c r="AU160" s="514"/>
      <c r="AV160" s="514"/>
      <c r="AW160" s="514"/>
      <c r="AX160" s="514"/>
      <c r="AY160" s="514"/>
      <c r="AZ160" s="514"/>
      <c r="BA160" s="514"/>
      <c r="BB160" s="514"/>
      <c r="BC160" s="514"/>
      <c r="BD160" s="514"/>
      <c r="BE160" s="514"/>
      <c r="BF160" s="514"/>
      <c r="BG160" s="508"/>
      <c r="BH160" s="508"/>
      <c r="BI160" s="508"/>
      <c r="BJ160" s="508"/>
    </row>
    <row r="161" spans="2:62" ht="15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422"/>
      <c r="M161" s="422"/>
      <c r="N161" s="422"/>
      <c r="O161" s="422"/>
      <c r="P161" s="129"/>
      <c r="Q161" s="129"/>
      <c r="R161" s="129"/>
      <c r="S161" s="422"/>
      <c r="T161" s="422"/>
      <c r="U161" s="422"/>
      <c r="AE161" s="239"/>
      <c r="AF161" s="239"/>
      <c r="AG161" s="239"/>
      <c r="AH161" s="239"/>
      <c r="AI161" s="239"/>
      <c r="AJ161" s="239"/>
      <c r="AK161" s="239"/>
      <c r="AL161" s="239"/>
      <c r="AM161" s="514"/>
      <c r="AN161" s="514"/>
      <c r="AO161" s="514"/>
      <c r="AP161" s="514"/>
      <c r="AQ161" s="514"/>
      <c r="AR161" s="514"/>
      <c r="AS161" s="514"/>
      <c r="AT161" s="514"/>
      <c r="AU161" s="514"/>
      <c r="AV161" s="514"/>
      <c r="AW161" s="514"/>
      <c r="AX161" s="514"/>
      <c r="AY161" s="514"/>
      <c r="AZ161" s="514"/>
      <c r="BA161" s="514"/>
      <c r="BB161" s="514"/>
      <c r="BC161" s="514"/>
      <c r="BD161" s="514"/>
      <c r="BE161" s="514"/>
      <c r="BF161" s="514"/>
      <c r="BG161" s="508"/>
      <c r="BH161" s="508"/>
      <c r="BI161" s="508"/>
      <c r="BJ161" s="508"/>
    </row>
    <row r="162" spans="2:62" ht="15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422"/>
      <c r="M162" s="422"/>
      <c r="N162" s="422"/>
      <c r="O162" s="422"/>
      <c r="P162" s="129"/>
      <c r="Q162" s="129"/>
      <c r="R162" s="129"/>
      <c r="S162" s="422"/>
      <c r="T162" s="422"/>
      <c r="U162" s="422"/>
      <c r="AE162" s="239"/>
      <c r="AF162" s="239"/>
      <c r="AG162" s="239"/>
      <c r="AH162" s="239"/>
      <c r="AI162" s="239"/>
      <c r="AJ162" s="239"/>
      <c r="AK162" s="239"/>
      <c r="AL162" s="239"/>
      <c r="AM162" s="514"/>
      <c r="AN162" s="514"/>
      <c r="AO162" s="514"/>
      <c r="AP162" s="514"/>
      <c r="AQ162" s="514"/>
      <c r="AR162" s="514"/>
      <c r="AS162" s="514"/>
      <c r="AT162" s="514"/>
      <c r="AU162" s="514"/>
      <c r="AV162" s="514"/>
      <c r="AW162" s="514"/>
      <c r="AX162" s="514"/>
      <c r="AY162" s="514"/>
      <c r="AZ162" s="514"/>
      <c r="BA162" s="514"/>
      <c r="BB162" s="514"/>
      <c r="BC162" s="514"/>
      <c r="BD162" s="514"/>
      <c r="BE162" s="514"/>
      <c r="BF162" s="514"/>
      <c r="BG162" s="508"/>
      <c r="BH162" s="508"/>
      <c r="BI162" s="508"/>
      <c r="BJ162" s="508"/>
    </row>
    <row r="163" spans="2:62" ht="15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422"/>
      <c r="M163" s="422"/>
      <c r="N163" s="422"/>
      <c r="O163" s="422"/>
      <c r="P163" s="129"/>
      <c r="Q163" s="129"/>
      <c r="R163" s="129"/>
      <c r="S163" s="422"/>
      <c r="T163" s="422"/>
      <c r="U163" s="422"/>
      <c r="AE163" s="239"/>
      <c r="AF163" s="239"/>
      <c r="AG163" s="239"/>
      <c r="AH163" s="239"/>
      <c r="AI163" s="239"/>
      <c r="AJ163" s="239"/>
      <c r="AK163" s="239"/>
      <c r="AL163" s="239"/>
      <c r="AM163" s="514"/>
      <c r="AN163" s="514"/>
      <c r="AO163" s="514"/>
      <c r="AP163" s="514"/>
      <c r="AQ163" s="514"/>
      <c r="AR163" s="514"/>
      <c r="AS163" s="514"/>
      <c r="AT163" s="514"/>
      <c r="AU163" s="514"/>
      <c r="AV163" s="514"/>
      <c r="AW163" s="514"/>
      <c r="AX163" s="514"/>
      <c r="AY163" s="514"/>
      <c r="AZ163" s="514"/>
      <c r="BA163" s="514"/>
      <c r="BB163" s="514"/>
      <c r="BC163" s="514"/>
      <c r="BD163" s="514"/>
      <c r="BE163" s="514"/>
      <c r="BF163" s="514"/>
      <c r="BG163" s="508"/>
      <c r="BH163" s="508"/>
      <c r="BI163" s="508"/>
      <c r="BJ163" s="508"/>
    </row>
    <row r="164" spans="2:62" ht="15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422"/>
      <c r="M164" s="422"/>
      <c r="N164" s="422"/>
      <c r="O164" s="422"/>
      <c r="P164" s="129"/>
      <c r="Q164" s="129"/>
      <c r="R164" s="129"/>
      <c r="S164" s="422"/>
      <c r="T164" s="422"/>
      <c r="U164" s="422"/>
      <c r="AE164" s="239"/>
      <c r="AF164" s="239"/>
      <c r="AG164" s="239"/>
      <c r="AH164" s="239"/>
      <c r="AI164" s="239"/>
      <c r="AJ164" s="239"/>
      <c r="AK164" s="239"/>
      <c r="AL164" s="239"/>
      <c r="AM164" s="514"/>
      <c r="AN164" s="514"/>
      <c r="AO164" s="514"/>
      <c r="AP164" s="514"/>
      <c r="AQ164" s="514"/>
      <c r="AR164" s="514"/>
      <c r="AS164" s="514"/>
      <c r="AT164" s="514"/>
      <c r="AU164" s="514"/>
      <c r="AV164" s="514"/>
      <c r="AW164" s="514"/>
      <c r="AX164" s="514"/>
      <c r="AY164" s="514"/>
      <c r="AZ164" s="514"/>
      <c r="BA164" s="514"/>
      <c r="BB164" s="514"/>
      <c r="BC164" s="514"/>
      <c r="BD164" s="514"/>
      <c r="BE164" s="514"/>
      <c r="BF164" s="514"/>
      <c r="BG164" s="508"/>
      <c r="BH164" s="508"/>
      <c r="BI164" s="508"/>
      <c r="BJ164" s="508"/>
    </row>
    <row r="165" spans="2:62" ht="15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422"/>
      <c r="M165" s="422"/>
      <c r="N165" s="422"/>
      <c r="O165" s="422"/>
      <c r="P165" s="129"/>
      <c r="Q165" s="129"/>
      <c r="R165" s="129"/>
      <c r="S165" s="422"/>
      <c r="T165" s="422"/>
      <c r="U165" s="422"/>
      <c r="AE165" s="239"/>
      <c r="AF165" s="239"/>
      <c r="AG165" s="239"/>
      <c r="AH165" s="239"/>
      <c r="AI165" s="239"/>
      <c r="AJ165" s="239"/>
      <c r="AK165" s="239"/>
      <c r="AL165" s="239"/>
      <c r="AM165" s="514"/>
      <c r="AN165" s="514"/>
      <c r="AO165" s="514"/>
      <c r="AP165" s="514"/>
      <c r="AQ165" s="514"/>
      <c r="AR165" s="514"/>
      <c r="AS165" s="514"/>
      <c r="AT165" s="514"/>
      <c r="AU165" s="514"/>
      <c r="AV165" s="514"/>
      <c r="AW165" s="514"/>
      <c r="AX165" s="514"/>
      <c r="AY165" s="514"/>
      <c r="AZ165" s="514"/>
      <c r="BA165" s="514"/>
      <c r="BB165" s="514"/>
      <c r="BC165" s="514"/>
      <c r="BD165" s="514"/>
      <c r="BE165" s="514"/>
      <c r="BF165" s="514"/>
      <c r="BG165" s="508"/>
      <c r="BH165" s="508"/>
      <c r="BI165" s="508"/>
      <c r="BJ165" s="508"/>
    </row>
    <row r="166" spans="2:62" ht="15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422"/>
      <c r="M166" s="422"/>
      <c r="N166" s="422"/>
      <c r="O166" s="422"/>
      <c r="P166" s="129"/>
      <c r="Q166" s="129"/>
      <c r="R166" s="129"/>
      <c r="S166" s="422"/>
      <c r="T166" s="422"/>
      <c r="U166" s="422"/>
      <c r="AE166" s="239"/>
      <c r="AF166" s="239"/>
      <c r="AG166" s="239"/>
      <c r="AH166" s="239"/>
      <c r="AI166" s="239"/>
      <c r="AJ166" s="239"/>
      <c r="AK166" s="239"/>
      <c r="AL166" s="239"/>
      <c r="AM166" s="514"/>
      <c r="AN166" s="514"/>
      <c r="AO166" s="514"/>
      <c r="AP166" s="514"/>
      <c r="AQ166" s="514"/>
      <c r="AR166" s="514"/>
      <c r="AS166" s="514"/>
      <c r="AT166" s="514"/>
      <c r="AU166" s="514"/>
      <c r="AV166" s="514"/>
      <c r="AW166" s="514"/>
      <c r="AX166" s="514"/>
      <c r="AY166" s="514"/>
      <c r="AZ166" s="514"/>
      <c r="BA166" s="514"/>
      <c r="BB166" s="514"/>
      <c r="BC166" s="514"/>
      <c r="BD166" s="514"/>
      <c r="BE166" s="514"/>
      <c r="BF166" s="514"/>
      <c r="BG166" s="508"/>
      <c r="BH166" s="508"/>
      <c r="BI166" s="508"/>
      <c r="BJ166" s="508"/>
    </row>
    <row r="167" spans="2:62" ht="15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422"/>
      <c r="M167" s="422"/>
      <c r="N167" s="422"/>
      <c r="O167" s="422"/>
      <c r="P167" s="129"/>
      <c r="Q167" s="129"/>
      <c r="R167" s="129"/>
      <c r="S167" s="422"/>
      <c r="T167" s="422"/>
      <c r="U167" s="422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508"/>
      <c r="AT167" s="508"/>
      <c r="AU167" s="508"/>
      <c r="AV167" s="508"/>
      <c r="AW167" s="508"/>
      <c r="AX167" s="508"/>
      <c r="AY167" s="508"/>
      <c r="AZ167" s="508"/>
      <c r="BA167" s="508"/>
      <c r="BB167" s="508"/>
      <c r="BC167" s="508"/>
      <c r="BD167" s="508"/>
      <c r="BE167" s="508"/>
      <c r="BF167" s="508"/>
      <c r="BG167" s="508"/>
      <c r="BH167" s="508"/>
      <c r="BI167" s="508"/>
      <c r="BJ167" s="508"/>
    </row>
    <row r="168" spans="2:62" ht="15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422"/>
      <c r="M168" s="422"/>
      <c r="N168" s="422"/>
      <c r="O168" s="422"/>
      <c r="P168" s="129"/>
      <c r="Q168" s="129"/>
      <c r="R168" s="129"/>
      <c r="S168" s="422"/>
      <c r="T168" s="422"/>
      <c r="U168" s="422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508"/>
      <c r="AT168" s="508"/>
      <c r="AU168" s="508"/>
      <c r="AV168" s="508"/>
      <c r="AW168" s="508"/>
      <c r="AX168" s="508"/>
      <c r="AY168" s="508"/>
      <c r="AZ168" s="508"/>
      <c r="BA168" s="508"/>
      <c r="BB168" s="508"/>
      <c r="BC168" s="508"/>
      <c r="BD168" s="508"/>
      <c r="BE168" s="508"/>
      <c r="BF168" s="508"/>
      <c r="BG168" s="508"/>
      <c r="BH168" s="508"/>
      <c r="BI168" s="508"/>
      <c r="BJ168" s="508"/>
    </row>
    <row r="169" spans="2:62" ht="15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422"/>
      <c r="M169" s="422"/>
      <c r="N169" s="422"/>
      <c r="O169" s="422"/>
      <c r="P169" s="129"/>
      <c r="Q169" s="129"/>
      <c r="R169" s="129"/>
      <c r="S169" s="422"/>
      <c r="T169" s="422"/>
      <c r="U169" s="422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508"/>
      <c r="AT169" s="508"/>
      <c r="AU169" s="508"/>
      <c r="AV169" s="508"/>
      <c r="AW169" s="508"/>
      <c r="AX169" s="508"/>
      <c r="AY169" s="508"/>
      <c r="AZ169" s="508"/>
      <c r="BA169" s="508"/>
      <c r="BB169" s="508"/>
      <c r="BC169" s="508"/>
      <c r="BD169" s="508"/>
      <c r="BE169" s="508"/>
      <c r="BF169" s="508"/>
      <c r="BG169" s="508"/>
      <c r="BH169" s="508"/>
      <c r="BI169" s="508"/>
      <c r="BJ169" s="508"/>
    </row>
    <row r="170" spans="2:62" ht="15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422"/>
      <c r="M170" s="422"/>
      <c r="N170" s="422"/>
      <c r="O170" s="422"/>
      <c r="P170" s="129"/>
      <c r="Q170" s="129"/>
      <c r="R170" s="129"/>
      <c r="S170" s="422"/>
      <c r="T170" s="422"/>
      <c r="U170" s="422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508"/>
      <c r="AT170" s="508"/>
      <c r="AU170" s="508"/>
      <c r="AV170" s="508"/>
      <c r="AW170" s="508"/>
      <c r="AX170" s="508"/>
      <c r="AY170" s="508"/>
      <c r="AZ170" s="508"/>
      <c r="BA170" s="508"/>
      <c r="BB170" s="508"/>
      <c r="BC170" s="508"/>
      <c r="BD170" s="508"/>
      <c r="BE170" s="508"/>
      <c r="BF170" s="508"/>
      <c r="BG170" s="508"/>
      <c r="BH170" s="508"/>
      <c r="BI170" s="508"/>
      <c r="BJ170" s="508"/>
    </row>
    <row r="171" spans="2:62" ht="15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422"/>
      <c r="M171" s="422"/>
      <c r="N171" s="422"/>
      <c r="O171" s="422"/>
      <c r="P171" s="129"/>
      <c r="Q171" s="129"/>
      <c r="R171" s="129"/>
      <c r="S171" s="422"/>
      <c r="T171" s="422"/>
      <c r="U171" s="422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508"/>
      <c r="AT171" s="508"/>
      <c r="AU171" s="508"/>
      <c r="AV171" s="508"/>
      <c r="AW171" s="508"/>
      <c r="AX171" s="508"/>
      <c r="AY171" s="508"/>
      <c r="AZ171" s="508"/>
      <c r="BA171" s="508"/>
      <c r="BB171" s="508"/>
      <c r="BC171" s="508"/>
      <c r="BD171" s="508"/>
      <c r="BE171" s="508"/>
      <c r="BF171" s="508"/>
      <c r="BG171" s="508"/>
      <c r="BH171" s="508"/>
      <c r="BI171" s="508"/>
      <c r="BJ171" s="508"/>
    </row>
    <row r="172" spans="2:62" ht="15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422"/>
      <c r="M172" s="422"/>
      <c r="N172" s="422"/>
      <c r="O172" s="422"/>
      <c r="P172" s="129"/>
      <c r="Q172" s="129"/>
      <c r="R172" s="129"/>
      <c r="S172" s="422"/>
      <c r="T172" s="422"/>
      <c r="U172" s="422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508"/>
      <c r="AT172" s="508"/>
      <c r="AU172" s="508"/>
      <c r="AV172" s="508"/>
      <c r="AW172" s="508"/>
      <c r="AX172" s="508"/>
      <c r="AY172" s="508"/>
      <c r="AZ172" s="508"/>
      <c r="BA172" s="508"/>
      <c r="BB172" s="508"/>
      <c r="BC172" s="508"/>
      <c r="BD172" s="508"/>
      <c r="BE172" s="508"/>
      <c r="BF172" s="508"/>
      <c r="BG172" s="508"/>
      <c r="BH172" s="508"/>
      <c r="BI172" s="508"/>
      <c r="BJ172" s="508"/>
    </row>
    <row r="173" spans="2:62" ht="15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422"/>
      <c r="M173" s="422"/>
      <c r="N173" s="422"/>
      <c r="O173" s="422"/>
      <c r="P173" s="129"/>
      <c r="Q173" s="129"/>
      <c r="R173" s="129"/>
      <c r="S173" s="422"/>
      <c r="T173" s="422"/>
      <c r="U173" s="422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508"/>
      <c r="AT173" s="508"/>
      <c r="AU173" s="508"/>
      <c r="AV173" s="508"/>
      <c r="AW173" s="508"/>
      <c r="AX173" s="508"/>
      <c r="AY173" s="508"/>
      <c r="AZ173" s="508"/>
      <c r="BA173" s="508"/>
      <c r="BB173" s="508"/>
      <c r="BC173" s="508"/>
      <c r="BD173" s="508"/>
      <c r="BE173" s="508"/>
      <c r="BF173" s="508"/>
      <c r="BG173" s="508"/>
      <c r="BH173" s="508"/>
      <c r="BI173" s="508"/>
      <c r="BJ173" s="508"/>
    </row>
    <row r="174" spans="2:62" ht="15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422"/>
      <c r="M174" s="422"/>
      <c r="N174" s="422"/>
      <c r="O174" s="422"/>
      <c r="P174" s="129"/>
      <c r="Q174" s="129"/>
      <c r="R174" s="129"/>
      <c r="S174" s="422"/>
      <c r="T174" s="422"/>
      <c r="U174" s="422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508"/>
      <c r="AT174" s="508"/>
      <c r="AU174" s="508"/>
      <c r="AV174" s="508"/>
      <c r="AW174" s="508"/>
      <c r="AX174" s="508"/>
      <c r="AY174" s="508"/>
      <c r="AZ174" s="508"/>
      <c r="BA174" s="508"/>
      <c r="BB174" s="508"/>
      <c r="BC174" s="508"/>
      <c r="BD174" s="508"/>
      <c r="BE174" s="508"/>
      <c r="BF174" s="508"/>
      <c r="BG174" s="508"/>
      <c r="BH174" s="508"/>
      <c r="BI174" s="508"/>
      <c r="BJ174" s="508"/>
    </row>
    <row r="175" spans="2:62" ht="15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422"/>
      <c r="M175" s="422"/>
      <c r="N175" s="422"/>
      <c r="O175" s="422"/>
      <c r="P175" s="129"/>
      <c r="Q175" s="129"/>
      <c r="R175" s="129"/>
      <c r="S175" s="422"/>
      <c r="T175" s="422"/>
      <c r="U175" s="422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508"/>
      <c r="AT175" s="508"/>
      <c r="AU175" s="508"/>
      <c r="AV175" s="508"/>
      <c r="AW175" s="508"/>
      <c r="AX175" s="508"/>
      <c r="AY175" s="508"/>
      <c r="AZ175" s="508"/>
      <c r="BA175" s="508"/>
      <c r="BB175" s="508"/>
      <c r="BC175" s="508"/>
      <c r="BD175" s="508"/>
      <c r="BE175" s="508"/>
      <c r="BF175" s="508"/>
      <c r="BG175" s="508"/>
      <c r="BH175" s="508"/>
      <c r="BI175" s="508"/>
      <c r="BJ175" s="508"/>
    </row>
    <row r="176" spans="2:62" ht="15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422"/>
      <c r="M176" s="422"/>
      <c r="N176" s="422"/>
      <c r="O176" s="422"/>
      <c r="P176" s="129"/>
      <c r="Q176" s="129"/>
      <c r="R176" s="129"/>
      <c r="S176" s="422"/>
      <c r="T176" s="422"/>
      <c r="U176" s="422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508"/>
      <c r="AT176" s="508"/>
      <c r="AU176" s="508"/>
      <c r="AV176" s="508"/>
      <c r="AW176" s="508"/>
      <c r="AX176" s="508"/>
      <c r="AY176" s="508"/>
      <c r="AZ176" s="508"/>
      <c r="BA176" s="508"/>
      <c r="BB176" s="508"/>
      <c r="BC176" s="508"/>
      <c r="BD176" s="508"/>
      <c r="BE176" s="508"/>
      <c r="BF176" s="508"/>
      <c r="BG176" s="508"/>
      <c r="BH176" s="508"/>
      <c r="BI176" s="508"/>
      <c r="BJ176" s="508"/>
    </row>
    <row r="177" spans="2:62" ht="15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422"/>
      <c r="M177" s="422"/>
      <c r="N177" s="422"/>
      <c r="O177" s="422"/>
      <c r="P177" s="129"/>
      <c r="Q177" s="129"/>
      <c r="R177" s="129"/>
      <c r="S177" s="422"/>
      <c r="T177" s="422"/>
      <c r="U177" s="422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508"/>
      <c r="AT177" s="508"/>
      <c r="AU177" s="508"/>
      <c r="AV177" s="508"/>
      <c r="AW177" s="508"/>
      <c r="AX177" s="508"/>
      <c r="AY177" s="508"/>
      <c r="AZ177" s="508"/>
      <c r="BA177" s="508"/>
      <c r="BB177" s="508"/>
      <c r="BC177" s="508"/>
      <c r="BD177" s="508"/>
      <c r="BE177" s="508"/>
      <c r="BF177" s="508"/>
      <c r="BG177" s="508"/>
      <c r="BH177" s="508"/>
      <c r="BI177" s="508"/>
      <c r="BJ177" s="508"/>
    </row>
    <row r="178" spans="2:62" ht="15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422"/>
      <c r="M178" s="422"/>
      <c r="N178" s="422"/>
      <c r="O178" s="422"/>
      <c r="P178" s="129"/>
      <c r="Q178" s="129"/>
      <c r="R178" s="129"/>
      <c r="S178" s="422"/>
      <c r="T178" s="422"/>
      <c r="U178" s="422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508"/>
      <c r="AT178" s="508"/>
      <c r="AU178" s="508"/>
      <c r="AV178" s="508"/>
      <c r="AW178" s="508"/>
      <c r="AX178" s="508"/>
      <c r="AY178" s="508"/>
      <c r="AZ178" s="508"/>
      <c r="BA178" s="508"/>
      <c r="BB178" s="508"/>
      <c r="BC178" s="508"/>
      <c r="BD178" s="508"/>
      <c r="BE178" s="508"/>
      <c r="BF178" s="508"/>
      <c r="BG178" s="508"/>
      <c r="BH178" s="508"/>
      <c r="BI178" s="508"/>
      <c r="BJ178" s="508"/>
    </row>
    <row r="179" spans="2:62" ht="15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422"/>
      <c r="M179" s="422"/>
      <c r="N179" s="422"/>
      <c r="O179" s="422"/>
      <c r="P179" s="129"/>
      <c r="Q179" s="129"/>
      <c r="R179" s="129"/>
      <c r="S179" s="422"/>
      <c r="T179" s="422"/>
      <c r="U179" s="422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  <c r="AP179" s="239"/>
      <c r="AQ179" s="239"/>
      <c r="AR179" s="239"/>
      <c r="AS179" s="508"/>
      <c r="AT179" s="508"/>
      <c r="AU179" s="508"/>
      <c r="AV179" s="508"/>
      <c r="AW179" s="508"/>
      <c r="AX179" s="508"/>
      <c r="AY179" s="508"/>
      <c r="AZ179" s="508"/>
      <c r="BA179" s="508"/>
      <c r="BB179" s="508"/>
      <c r="BC179" s="508"/>
      <c r="BD179" s="508"/>
      <c r="BE179" s="508"/>
      <c r="BF179" s="508"/>
      <c r="BG179" s="508"/>
      <c r="BH179" s="508"/>
      <c r="BI179" s="508"/>
      <c r="BJ179" s="508"/>
    </row>
    <row r="180" spans="2:62" ht="15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422"/>
      <c r="M180" s="422"/>
      <c r="N180" s="422"/>
      <c r="O180" s="422"/>
      <c r="P180" s="129"/>
      <c r="Q180" s="129"/>
      <c r="R180" s="129"/>
      <c r="S180" s="422"/>
      <c r="T180" s="422"/>
      <c r="U180" s="422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508"/>
      <c r="AT180" s="508"/>
      <c r="AU180" s="508"/>
      <c r="AV180" s="508"/>
      <c r="AW180" s="508"/>
      <c r="AX180" s="508"/>
      <c r="AY180" s="508"/>
      <c r="AZ180" s="508"/>
      <c r="BA180" s="508"/>
      <c r="BB180" s="508"/>
      <c r="BC180" s="508"/>
      <c r="BD180" s="508"/>
      <c r="BE180" s="508"/>
      <c r="BF180" s="508"/>
      <c r="BG180" s="508"/>
      <c r="BH180" s="508"/>
      <c r="BI180" s="508"/>
      <c r="BJ180" s="508"/>
    </row>
    <row r="181" spans="2:62" ht="15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422"/>
      <c r="M181" s="422"/>
      <c r="N181" s="422"/>
      <c r="O181" s="422"/>
      <c r="P181" s="129"/>
      <c r="Q181" s="129"/>
      <c r="R181" s="129"/>
      <c r="S181" s="422"/>
      <c r="T181" s="422"/>
      <c r="U181" s="422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  <c r="AP181" s="239"/>
      <c r="AQ181" s="239"/>
      <c r="AR181" s="239"/>
      <c r="AS181" s="508"/>
      <c r="AT181" s="508"/>
      <c r="AU181" s="508"/>
      <c r="AV181" s="508"/>
      <c r="AW181" s="508"/>
      <c r="AX181" s="508"/>
      <c r="AY181" s="508"/>
      <c r="AZ181" s="508"/>
      <c r="BA181" s="508"/>
      <c r="BB181" s="508"/>
      <c r="BC181" s="508"/>
      <c r="BD181" s="508"/>
      <c r="BE181" s="508"/>
      <c r="BF181" s="508"/>
      <c r="BG181" s="508"/>
      <c r="BH181" s="508"/>
      <c r="BI181" s="508"/>
      <c r="BJ181" s="508"/>
    </row>
    <row r="182" spans="2:62" ht="15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422"/>
      <c r="M182" s="422"/>
      <c r="N182" s="422"/>
      <c r="O182" s="422"/>
      <c r="P182" s="129"/>
      <c r="Q182" s="129"/>
      <c r="R182" s="129"/>
      <c r="S182" s="422"/>
      <c r="T182" s="422"/>
      <c r="U182" s="422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508"/>
      <c r="AT182" s="508"/>
      <c r="AU182" s="508"/>
      <c r="AV182" s="508"/>
      <c r="AW182" s="508"/>
      <c r="AX182" s="508"/>
      <c r="AY182" s="508"/>
      <c r="AZ182" s="508"/>
      <c r="BA182" s="508"/>
      <c r="BB182" s="508"/>
      <c r="BC182" s="508"/>
      <c r="BD182" s="508"/>
      <c r="BE182" s="508"/>
      <c r="BF182" s="508"/>
      <c r="BG182" s="508"/>
      <c r="BH182" s="508"/>
      <c r="BI182" s="508"/>
      <c r="BJ182" s="508"/>
    </row>
    <row r="183" spans="2:62" ht="15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422"/>
      <c r="M183" s="422"/>
      <c r="N183" s="422"/>
      <c r="O183" s="422"/>
      <c r="P183" s="129"/>
      <c r="Q183" s="129"/>
      <c r="R183" s="129"/>
      <c r="S183" s="422"/>
      <c r="T183" s="422"/>
      <c r="U183" s="422"/>
      <c r="AE183" s="239"/>
      <c r="AF183" s="239"/>
      <c r="AG183" s="239"/>
      <c r="AH183" s="239"/>
      <c r="AI183" s="239"/>
      <c r="AJ183" s="239"/>
      <c r="AK183" s="239"/>
      <c r="AL183" s="239"/>
      <c r="AM183" s="239"/>
      <c r="AN183" s="239"/>
      <c r="AO183" s="239"/>
      <c r="AP183" s="239"/>
      <c r="AQ183" s="239"/>
      <c r="AR183" s="239"/>
      <c r="AS183" s="508"/>
      <c r="AT183" s="508"/>
      <c r="AU183" s="508"/>
      <c r="AV183" s="508"/>
      <c r="AW183" s="508"/>
      <c r="AX183" s="508"/>
      <c r="AY183" s="508"/>
      <c r="AZ183" s="508"/>
      <c r="BA183" s="508"/>
      <c r="BB183" s="508"/>
      <c r="BC183" s="508"/>
      <c r="BD183" s="508"/>
      <c r="BE183" s="508"/>
      <c r="BF183" s="508"/>
      <c r="BG183" s="508"/>
      <c r="BH183" s="508"/>
      <c r="BI183" s="508"/>
      <c r="BJ183" s="508"/>
    </row>
    <row r="184" spans="2:62" ht="15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422"/>
      <c r="M184" s="422"/>
      <c r="N184" s="422"/>
      <c r="O184" s="422"/>
      <c r="P184" s="129"/>
      <c r="Q184" s="129"/>
      <c r="R184" s="129"/>
      <c r="S184" s="422"/>
      <c r="T184" s="422"/>
      <c r="U184" s="422"/>
      <c r="AE184" s="239"/>
      <c r="AF184" s="239"/>
      <c r="AG184" s="239"/>
      <c r="AH184" s="239"/>
      <c r="AI184" s="239"/>
      <c r="AJ184" s="239"/>
      <c r="AK184" s="239"/>
      <c r="AL184" s="239"/>
      <c r="AM184" s="239"/>
      <c r="AN184" s="239"/>
      <c r="AO184" s="239"/>
      <c r="AP184" s="239"/>
      <c r="AQ184" s="239"/>
      <c r="AR184" s="239"/>
      <c r="AS184" s="508"/>
      <c r="AT184" s="508"/>
      <c r="AU184" s="508"/>
      <c r="AV184" s="508"/>
      <c r="AW184" s="508"/>
      <c r="AX184" s="508"/>
      <c r="AY184" s="508"/>
      <c r="AZ184" s="508"/>
      <c r="BA184" s="508"/>
      <c r="BB184" s="508"/>
      <c r="BC184" s="508"/>
      <c r="BD184" s="508"/>
      <c r="BE184" s="508"/>
      <c r="BF184" s="508"/>
      <c r="BG184" s="508"/>
      <c r="BH184" s="508"/>
      <c r="BI184" s="508"/>
      <c r="BJ184" s="508"/>
    </row>
    <row r="185" spans="2:62" ht="15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422"/>
      <c r="M185" s="422"/>
      <c r="N185" s="422"/>
      <c r="O185" s="422"/>
      <c r="P185" s="129"/>
      <c r="Q185" s="129"/>
      <c r="R185" s="129"/>
      <c r="S185" s="422"/>
      <c r="T185" s="422"/>
      <c r="U185" s="422"/>
      <c r="AE185" s="239"/>
      <c r="AF185" s="239"/>
      <c r="AG185" s="239"/>
      <c r="AH185" s="239"/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508"/>
      <c r="AT185" s="508"/>
      <c r="AU185" s="508"/>
      <c r="AV185" s="508"/>
      <c r="AW185" s="508"/>
      <c r="AX185" s="508"/>
      <c r="AY185" s="508"/>
      <c r="AZ185" s="508"/>
      <c r="BA185" s="508"/>
      <c r="BB185" s="508"/>
      <c r="BC185" s="508"/>
      <c r="BD185" s="508"/>
      <c r="BE185" s="508"/>
      <c r="BF185" s="508"/>
      <c r="BG185" s="508"/>
      <c r="BH185" s="508"/>
      <c r="BI185" s="508"/>
      <c r="BJ185" s="508"/>
    </row>
    <row r="186" spans="2:62" ht="15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422"/>
      <c r="M186" s="422"/>
      <c r="N186" s="422"/>
      <c r="O186" s="422"/>
      <c r="P186" s="129"/>
      <c r="Q186" s="129"/>
      <c r="R186" s="129"/>
      <c r="S186" s="422"/>
      <c r="T186" s="422"/>
      <c r="U186" s="422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508"/>
      <c r="AT186" s="508"/>
      <c r="AU186" s="508"/>
      <c r="AV186" s="508"/>
      <c r="AW186" s="508"/>
      <c r="AX186" s="508"/>
      <c r="AY186" s="508"/>
      <c r="AZ186" s="508"/>
      <c r="BA186" s="508"/>
      <c r="BB186" s="508"/>
      <c r="BC186" s="508"/>
      <c r="BD186" s="508"/>
      <c r="BE186" s="508"/>
      <c r="BF186" s="508"/>
      <c r="BG186" s="508"/>
      <c r="BH186" s="508"/>
      <c r="BI186" s="508"/>
      <c r="BJ186" s="508"/>
    </row>
    <row r="187" spans="2:62" ht="15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422"/>
      <c r="M187" s="422"/>
      <c r="N187" s="422"/>
      <c r="O187" s="422"/>
      <c r="P187" s="129"/>
      <c r="Q187" s="129"/>
      <c r="R187" s="129"/>
      <c r="S187" s="422"/>
      <c r="T187" s="422"/>
      <c r="U187" s="422"/>
      <c r="AE187" s="239"/>
      <c r="AF187" s="239"/>
      <c r="AG187" s="239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508"/>
      <c r="AT187" s="508"/>
      <c r="AU187" s="508"/>
      <c r="AV187" s="508"/>
      <c r="AW187" s="508"/>
      <c r="AX187" s="508"/>
      <c r="AY187" s="508"/>
      <c r="AZ187" s="508"/>
      <c r="BA187" s="508"/>
      <c r="BB187" s="508"/>
      <c r="BC187" s="508"/>
      <c r="BD187" s="508"/>
      <c r="BE187" s="508"/>
      <c r="BF187" s="508"/>
      <c r="BG187" s="508"/>
      <c r="BH187" s="508"/>
      <c r="BI187" s="508"/>
      <c r="BJ187" s="508"/>
    </row>
    <row r="188" spans="2:62" ht="15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422"/>
      <c r="M188" s="422"/>
      <c r="N188" s="422"/>
      <c r="O188" s="422"/>
      <c r="P188" s="129"/>
      <c r="Q188" s="129"/>
      <c r="R188" s="129"/>
      <c r="S188" s="422"/>
      <c r="T188" s="422"/>
      <c r="U188" s="422"/>
      <c r="AE188" s="239"/>
      <c r="AF188" s="239"/>
      <c r="AG188" s="239"/>
      <c r="AH188" s="239"/>
      <c r="AI188" s="239"/>
      <c r="AJ188" s="239"/>
      <c r="AK188" s="239"/>
      <c r="AL188" s="239"/>
      <c r="AM188" s="239"/>
      <c r="AN188" s="239"/>
      <c r="AO188" s="239"/>
      <c r="AP188" s="239"/>
      <c r="AQ188" s="239"/>
      <c r="AR188" s="239"/>
      <c r="AS188" s="508"/>
      <c r="AT188" s="508"/>
      <c r="AU188" s="508"/>
      <c r="AV188" s="508"/>
      <c r="AW188" s="508"/>
      <c r="AX188" s="508"/>
      <c r="AY188" s="508"/>
      <c r="AZ188" s="508"/>
      <c r="BA188" s="508"/>
      <c r="BB188" s="508"/>
      <c r="BC188" s="508"/>
      <c r="BD188" s="508"/>
      <c r="BE188" s="508"/>
      <c r="BF188" s="508"/>
      <c r="BG188" s="508"/>
      <c r="BH188" s="508"/>
      <c r="BI188" s="508"/>
      <c r="BJ188" s="508"/>
    </row>
    <row r="189" spans="2:62" ht="15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422"/>
      <c r="M189" s="422"/>
      <c r="N189" s="422"/>
      <c r="O189" s="422"/>
      <c r="P189" s="129"/>
      <c r="Q189" s="129"/>
      <c r="R189" s="129"/>
      <c r="S189" s="422"/>
      <c r="T189" s="422"/>
      <c r="U189" s="422"/>
      <c r="AE189" s="239"/>
      <c r="AF189" s="239"/>
      <c r="AG189" s="239"/>
      <c r="AH189" s="239"/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508"/>
      <c r="AT189" s="508"/>
      <c r="AU189" s="508"/>
      <c r="AV189" s="508"/>
      <c r="AW189" s="508"/>
      <c r="AX189" s="508"/>
      <c r="AY189" s="508"/>
      <c r="AZ189" s="508"/>
      <c r="BA189" s="508"/>
      <c r="BB189" s="508"/>
      <c r="BC189" s="508"/>
      <c r="BD189" s="508"/>
      <c r="BE189" s="508"/>
      <c r="BF189" s="508"/>
      <c r="BG189" s="508"/>
      <c r="BH189" s="508"/>
      <c r="BI189" s="508"/>
      <c r="BJ189" s="508"/>
    </row>
    <row r="190" spans="2:62" ht="15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422"/>
      <c r="M190" s="422"/>
      <c r="N190" s="422"/>
      <c r="O190" s="422"/>
      <c r="P190" s="129"/>
      <c r="Q190" s="129"/>
      <c r="R190" s="129"/>
      <c r="S190" s="422"/>
      <c r="T190" s="422"/>
      <c r="U190" s="422"/>
      <c r="AE190" s="239"/>
      <c r="AF190" s="239"/>
      <c r="AG190" s="239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508"/>
      <c r="AT190" s="508"/>
      <c r="AU190" s="508"/>
      <c r="AV190" s="508"/>
      <c r="AW190" s="508"/>
      <c r="AX190" s="508"/>
      <c r="AY190" s="508"/>
      <c r="AZ190" s="508"/>
      <c r="BA190" s="508"/>
      <c r="BB190" s="508"/>
      <c r="BC190" s="508"/>
      <c r="BD190" s="508"/>
      <c r="BE190" s="508"/>
      <c r="BF190" s="508"/>
      <c r="BG190" s="508"/>
      <c r="BH190" s="508"/>
      <c r="BI190" s="508"/>
      <c r="BJ190" s="508"/>
    </row>
    <row r="191" spans="2:62" ht="15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422"/>
      <c r="M191" s="422"/>
      <c r="N191" s="422"/>
      <c r="O191" s="422"/>
      <c r="P191" s="129"/>
      <c r="Q191" s="129"/>
      <c r="R191" s="129"/>
      <c r="S191" s="422"/>
      <c r="T191" s="422"/>
      <c r="U191" s="422"/>
      <c r="AE191" s="239"/>
      <c r="AF191" s="239"/>
      <c r="AG191" s="239"/>
      <c r="AH191" s="23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508"/>
      <c r="AT191" s="508"/>
      <c r="AU191" s="508"/>
      <c r="AV191" s="508"/>
      <c r="AW191" s="508"/>
      <c r="AX191" s="508"/>
      <c r="AY191" s="508"/>
      <c r="AZ191" s="508"/>
      <c r="BA191" s="508"/>
      <c r="BB191" s="508"/>
      <c r="BC191" s="508"/>
      <c r="BD191" s="508"/>
      <c r="BE191" s="508"/>
      <c r="BF191" s="508"/>
      <c r="BG191" s="508"/>
      <c r="BH191" s="508"/>
      <c r="BI191" s="508"/>
      <c r="BJ191" s="508"/>
    </row>
    <row r="192" spans="2:62" ht="15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422"/>
      <c r="M192" s="422"/>
      <c r="N192" s="422"/>
      <c r="O192" s="422"/>
      <c r="P192" s="129"/>
      <c r="Q192" s="129"/>
      <c r="R192" s="129"/>
      <c r="S192" s="422"/>
      <c r="T192" s="422"/>
      <c r="U192" s="422"/>
      <c r="AE192" s="239"/>
      <c r="AF192" s="239"/>
      <c r="AG192" s="239"/>
      <c r="AH192" s="239"/>
      <c r="AI192" s="239"/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508"/>
      <c r="AT192" s="508"/>
      <c r="AU192" s="508"/>
      <c r="AV192" s="508"/>
      <c r="AW192" s="508"/>
      <c r="AX192" s="508"/>
      <c r="AY192" s="508"/>
      <c r="AZ192" s="508"/>
      <c r="BA192" s="508"/>
      <c r="BB192" s="508"/>
      <c r="BC192" s="508"/>
      <c r="BD192" s="508"/>
      <c r="BE192" s="508"/>
      <c r="BF192" s="508"/>
      <c r="BG192" s="508"/>
      <c r="BH192" s="508"/>
      <c r="BI192" s="508"/>
      <c r="BJ192" s="508"/>
    </row>
    <row r="193" spans="2:62" ht="15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422"/>
      <c r="M193" s="422"/>
      <c r="N193" s="422"/>
      <c r="O193" s="422"/>
      <c r="P193" s="129"/>
      <c r="Q193" s="129"/>
      <c r="R193" s="129"/>
      <c r="S193" s="422"/>
      <c r="T193" s="422"/>
      <c r="U193" s="422"/>
      <c r="AE193" s="239"/>
      <c r="AF193" s="239"/>
      <c r="AG193" s="239"/>
      <c r="AH193" s="239"/>
      <c r="AI193" s="239"/>
      <c r="AJ193" s="239"/>
      <c r="AK193" s="239"/>
      <c r="AL193" s="239"/>
      <c r="AM193" s="239"/>
      <c r="AN193" s="239"/>
      <c r="AO193" s="239"/>
      <c r="AP193" s="239"/>
      <c r="AQ193" s="239"/>
      <c r="AR193" s="239"/>
      <c r="AS193" s="508"/>
      <c r="AT193" s="508"/>
      <c r="AU193" s="508"/>
      <c r="AV193" s="508"/>
      <c r="AW193" s="508"/>
      <c r="AX193" s="508"/>
      <c r="AY193" s="508"/>
      <c r="AZ193" s="508"/>
      <c r="BA193" s="508"/>
      <c r="BB193" s="508"/>
      <c r="BC193" s="508"/>
      <c r="BD193" s="508"/>
      <c r="BE193" s="508"/>
      <c r="BF193" s="508"/>
      <c r="BG193" s="508"/>
      <c r="BH193" s="508"/>
      <c r="BI193" s="508"/>
      <c r="BJ193" s="508"/>
    </row>
    <row r="194" spans="2:62" ht="15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422"/>
      <c r="M194" s="422"/>
      <c r="N194" s="422"/>
      <c r="O194" s="422"/>
      <c r="P194" s="129"/>
      <c r="Q194" s="129"/>
      <c r="R194" s="129"/>
      <c r="S194" s="422"/>
      <c r="T194" s="422"/>
      <c r="U194" s="422"/>
      <c r="AE194" s="239"/>
      <c r="AF194" s="239"/>
      <c r="AG194" s="239"/>
      <c r="AH194" s="239"/>
      <c r="AI194" s="239"/>
      <c r="AJ194" s="239"/>
      <c r="AK194" s="239"/>
      <c r="AL194" s="239"/>
      <c r="AM194" s="239"/>
      <c r="AN194" s="239"/>
      <c r="AO194" s="239"/>
      <c r="AP194" s="239"/>
      <c r="AQ194" s="239"/>
      <c r="AR194" s="239"/>
      <c r="AS194" s="508"/>
      <c r="AT194" s="508"/>
      <c r="AU194" s="508"/>
      <c r="AV194" s="508"/>
      <c r="AW194" s="508"/>
      <c r="AX194" s="508"/>
      <c r="AY194" s="508"/>
      <c r="AZ194" s="508"/>
      <c r="BA194" s="508"/>
      <c r="BB194" s="508"/>
      <c r="BC194" s="508"/>
      <c r="BD194" s="508"/>
      <c r="BE194" s="508"/>
      <c r="BF194" s="508"/>
      <c r="BG194" s="508"/>
      <c r="BH194" s="508"/>
      <c r="BI194" s="508"/>
      <c r="BJ194" s="508"/>
    </row>
    <row r="195" spans="2:62" ht="15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422"/>
      <c r="M195" s="422"/>
      <c r="N195" s="422"/>
      <c r="O195" s="422"/>
      <c r="P195" s="129"/>
      <c r="Q195" s="129"/>
      <c r="R195" s="129"/>
      <c r="S195" s="422"/>
      <c r="T195" s="422"/>
      <c r="U195" s="422"/>
      <c r="AE195" s="239"/>
      <c r="AF195" s="239"/>
      <c r="AG195" s="239"/>
      <c r="AH195" s="239"/>
      <c r="AI195" s="239"/>
      <c r="AJ195" s="239"/>
      <c r="AK195" s="239"/>
      <c r="AL195" s="239"/>
      <c r="AM195" s="239"/>
      <c r="AN195" s="239"/>
      <c r="AO195" s="239"/>
      <c r="AP195" s="239"/>
      <c r="AQ195" s="239"/>
      <c r="AR195" s="239"/>
      <c r="AS195" s="508"/>
      <c r="AT195" s="508"/>
      <c r="AU195" s="508"/>
      <c r="AV195" s="508"/>
      <c r="AW195" s="508"/>
      <c r="AX195" s="508"/>
      <c r="AY195" s="508"/>
      <c r="AZ195" s="508"/>
      <c r="BA195" s="508"/>
      <c r="BB195" s="508"/>
      <c r="BC195" s="508"/>
      <c r="BD195" s="508"/>
      <c r="BE195" s="508"/>
      <c r="BF195" s="508"/>
      <c r="BG195" s="508"/>
      <c r="BH195" s="508"/>
      <c r="BI195" s="508"/>
      <c r="BJ195" s="508"/>
    </row>
    <row r="196" spans="2:62" ht="15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422"/>
      <c r="M196" s="422"/>
      <c r="N196" s="422"/>
      <c r="O196" s="422"/>
      <c r="P196" s="129"/>
      <c r="Q196" s="129"/>
      <c r="R196" s="129"/>
      <c r="S196" s="422"/>
      <c r="T196" s="422"/>
      <c r="U196" s="422"/>
      <c r="AE196" s="239"/>
      <c r="AF196" s="239"/>
      <c r="AG196" s="239"/>
      <c r="AH196" s="239"/>
      <c r="AI196" s="239"/>
      <c r="AJ196" s="239"/>
      <c r="AK196" s="239"/>
      <c r="AL196" s="239"/>
      <c r="AM196" s="239"/>
      <c r="AN196" s="239"/>
      <c r="AO196" s="239"/>
      <c r="AP196" s="239"/>
      <c r="AQ196" s="239"/>
      <c r="AR196" s="239"/>
      <c r="AS196" s="508"/>
      <c r="AT196" s="508"/>
      <c r="AU196" s="508"/>
      <c r="AV196" s="508"/>
      <c r="AW196" s="508"/>
      <c r="AX196" s="508"/>
      <c r="AY196" s="508"/>
      <c r="AZ196" s="508"/>
      <c r="BA196" s="508"/>
      <c r="BB196" s="508"/>
      <c r="BC196" s="508"/>
      <c r="BD196" s="508"/>
      <c r="BE196" s="508"/>
      <c r="BF196" s="508"/>
      <c r="BG196" s="508"/>
      <c r="BH196" s="508"/>
      <c r="BI196" s="508"/>
      <c r="BJ196" s="508"/>
    </row>
    <row r="197" spans="2:62" ht="15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422"/>
      <c r="M197" s="422"/>
      <c r="N197" s="422"/>
      <c r="O197" s="422"/>
      <c r="P197" s="129"/>
      <c r="Q197" s="129"/>
      <c r="R197" s="129"/>
      <c r="S197" s="422"/>
      <c r="T197" s="422"/>
      <c r="U197" s="422"/>
      <c r="AE197" s="239"/>
      <c r="AF197" s="239"/>
      <c r="AG197" s="239"/>
      <c r="AH197" s="239"/>
      <c r="AI197" s="239"/>
      <c r="AJ197" s="239"/>
      <c r="AK197" s="239"/>
      <c r="AL197" s="239"/>
      <c r="AM197" s="239"/>
      <c r="AN197" s="239"/>
      <c r="AO197" s="239"/>
      <c r="AP197" s="239"/>
      <c r="AQ197" s="239"/>
      <c r="AR197" s="239"/>
      <c r="AS197" s="508"/>
      <c r="AT197" s="508"/>
      <c r="AU197" s="508"/>
      <c r="AV197" s="508"/>
      <c r="AW197" s="508"/>
      <c r="AX197" s="508"/>
      <c r="AY197" s="508"/>
      <c r="AZ197" s="508"/>
      <c r="BA197" s="508"/>
      <c r="BB197" s="508"/>
      <c r="BC197" s="508"/>
      <c r="BD197" s="508"/>
      <c r="BE197" s="508"/>
      <c r="BF197" s="508"/>
      <c r="BG197" s="508"/>
      <c r="BH197" s="508"/>
      <c r="BI197" s="508"/>
      <c r="BJ197" s="508"/>
    </row>
    <row r="198" spans="2:62" ht="15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422"/>
      <c r="M198" s="422"/>
      <c r="N198" s="422"/>
      <c r="O198" s="422"/>
      <c r="P198" s="129"/>
      <c r="Q198" s="129"/>
      <c r="R198" s="129"/>
      <c r="S198" s="422"/>
      <c r="T198" s="422"/>
      <c r="U198" s="422"/>
      <c r="AE198" s="239"/>
      <c r="AF198" s="239"/>
      <c r="AG198" s="239"/>
      <c r="AH198" s="239"/>
      <c r="AI198" s="239"/>
      <c r="AJ198" s="239"/>
      <c r="AK198" s="239"/>
      <c r="AL198" s="239"/>
      <c r="AM198" s="239"/>
      <c r="AN198" s="239"/>
      <c r="AO198" s="239"/>
      <c r="AP198" s="239"/>
      <c r="AQ198" s="239"/>
      <c r="AR198" s="239"/>
      <c r="AS198" s="508"/>
      <c r="AT198" s="508"/>
      <c r="AU198" s="508"/>
      <c r="AV198" s="508"/>
      <c r="AW198" s="508"/>
      <c r="AX198" s="508"/>
      <c r="AY198" s="508"/>
      <c r="AZ198" s="508"/>
      <c r="BA198" s="508"/>
      <c r="BB198" s="508"/>
      <c r="BC198" s="508"/>
      <c r="BD198" s="508"/>
      <c r="BE198" s="508"/>
      <c r="BF198" s="508"/>
      <c r="BG198" s="508"/>
      <c r="BH198" s="508"/>
      <c r="BI198" s="508"/>
      <c r="BJ198" s="508"/>
    </row>
    <row r="199" spans="2:62" ht="15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422"/>
      <c r="M199" s="422"/>
      <c r="N199" s="422"/>
      <c r="O199" s="422"/>
      <c r="P199" s="129"/>
      <c r="Q199" s="129"/>
      <c r="R199" s="129"/>
      <c r="S199" s="422"/>
      <c r="T199" s="422"/>
      <c r="U199" s="422"/>
      <c r="AE199" s="239"/>
      <c r="AF199" s="239"/>
      <c r="AG199" s="239"/>
      <c r="AH199" s="239"/>
      <c r="AI199" s="239"/>
      <c r="AJ199" s="239"/>
      <c r="AK199" s="239"/>
      <c r="AL199" s="239"/>
      <c r="AM199" s="239"/>
      <c r="AN199" s="239"/>
      <c r="AO199" s="239"/>
      <c r="AP199" s="239"/>
      <c r="AQ199" s="239"/>
      <c r="AR199" s="239"/>
      <c r="AS199" s="508"/>
      <c r="AT199" s="508"/>
      <c r="AU199" s="508"/>
      <c r="AV199" s="508"/>
      <c r="AW199" s="508"/>
      <c r="AX199" s="508"/>
      <c r="AY199" s="508"/>
      <c r="AZ199" s="508"/>
      <c r="BA199" s="508"/>
      <c r="BB199" s="508"/>
      <c r="BC199" s="508"/>
      <c r="BD199" s="508"/>
      <c r="BE199" s="508"/>
      <c r="BF199" s="508"/>
      <c r="BG199" s="508"/>
      <c r="BH199" s="508"/>
      <c r="BI199" s="508"/>
      <c r="BJ199" s="508"/>
    </row>
    <row r="200" spans="2:62" ht="15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422"/>
      <c r="M200" s="422"/>
      <c r="N200" s="422"/>
      <c r="O200" s="422"/>
      <c r="P200" s="129"/>
      <c r="Q200" s="129"/>
      <c r="R200" s="129"/>
      <c r="S200" s="422"/>
      <c r="T200" s="422"/>
      <c r="U200" s="422"/>
      <c r="AE200" s="239"/>
      <c r="AF200" s="239"/>
      <c r="AG200" s="239"/>
      <c r="AH200" s="239"/>
      <c r="AI200" s="239"/>
      <c r="AJ200" s="239"/>
      <c r="AK200" s="239"/>
      <c r="AL200" s="239"/>
      <c r="AM200" s="239"/>
      <c r="AN200" s="239"/>
      <c r="AO200" s="239"/>
      <c r="AP200" s="239"/>
      <c r="AQ200" s="239"/>
      <c r="AR200" s="239"/>
      <c r="AS200" s="508"/>
      <c r="AT200" s="508"/>
      <c r="AU200" s="508"/>
      <c r="AV200" s="508"/>
      <c r="AW200" s="508"/>
      <c r="AX200" s="508"/>
      <c r="AY200" s="508"/>
      <c r="AZ200" s="508"/>
      <c r="BA200" s="508"/>
      <c r="BB200" s="508"/>
      <c r="BC200" s="508"/>
      <c r="BD200" s="508"/>
      <c r="BE200" s="508"/>
      <c r="BF200" s="508"/>
      <c r="BG200" s="508"/>
      <c r="BH200" s="508"/>
      <c r="BI200" s="508"/>
      <c r="BJ200" s="508"/>
    </row>
    <row r="201" spans="2:62" ht="15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422"/>
      <c r="M201" s="422"/>
      <c r="N201" s="422"/>
      <c r="O201" s="422"/>
      <c r="P201" s="129"/>
      <c r="Q201" s="129"/>
      <c r="R201" s="129"/>
      <c r="S201" s="422"/>
      <c r="T201" s="422"/>
      <c r="U201" s="422"/>
      <c r="AE201" s="239"/>
      <c r="AF201" s="239"/>
      <c r="AG201" s="239"/>
      <c r="AH201" s="239"/>
      <c r="AI201" s="239"/>
      <c r="AJ201" s="239"/>
      <c r="AK201" s="239"/>
      <c r="AL201" s="239"/>
      <c r="AM201" s="239"/>
      <c r="AN201" s="239"/>
      <c r="AO201" s="239"/>
      <c r="AP201" s="239"/>
      <c r="AQ201" s="239"/>
      <c r="AR201" s="239"/>
      <c r="AS201" s="508"/>
      <c r="AT201" s="508"/>
      <c r="AU201" s="508"/>
      <c r="AV201" s="508"/>
      <c r="AW201" s="508"/>
      <c r="AX201" s="508"/>
      <c r="AY201" s="508"/>
      <c r="AZ201" s="508"/>
      <c r="BA201" s="508"/>
      <c r="BB201" s="508"/>
      <c r="BC201" s="508"/>
      <c r="BD201" s="508"/>
      <c r="BE201" s="508"/>
      <c r="BF201" s="508"/>
      <c r="BG201" s="508"/>
      <c r="BH201" s="508"/>
      <c r="BI201" s="508"/>
      <c r="BJ201" s="508"/>
    </row>
    <row r="202" spans="2:62" ht="15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422"/>
      <c r="M202" s="422"/>
      <c r="N202" s="422"/>
      <c r="O202" s="422"/>
      <c r="P202" s="129"/>
      <c r="Q202" s="129"/>
      <c r="R202" s="129"/>
      <c r="S202" s="422"/>
      <c r="T202" s="422"/>
      <c r="U202" s="422"/>
      <c r="AE202" s="239"/>
      <c r="AF202" s="239"/>
      <c r="AG202" s="239"/>
      <c r="AH202" s="239"/>
      <c r="AI202" s="239"/>
      <c r="AJ202" s="239"/>
      <c r="AK202" s="239"/>
      <c r="AL202" s="239"/>
      <c r="AM202" s="239"/>
      <c r="AN202" s="239"/>
      <c r="AO202" s="239"/>
      <c r="AP202" s="239"/>
      <c r="AQ202" s="239"/>
      <c r="AR202" s="239"/>
      <c r="AS202" s="508"/>
      <c r="AT202" s="508"/>
      <c r="AU202" s="508"/>
      <c r="AV202" s="508"/>
      <c r="AW202" s="508"/>
      <c r="AX202" s="508"/>
      <c r="AY202" s="508"/>
      <c r="AZ202" s="508"/>
      <c r="BA202" s="508"/>
      <c r="BB202" s="508"/>
      <c r="BC202" s="508"/>
      <c r="BD202" s="508"/>
      <c r="BE202" s="508"/>
      <c r="BF202" s="508"/>
      <c r="BG202" s="508"/>
      <c r="BH202" s="508"/>
      <c r="BI202" s="508"/>
      <c r="BJ202" s="508"/>
    </row>
    <row r="203" spans="2:62" ht="15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422"/>
      <c r="M203" s="422"/>
      <c r="N203" s="422"/>
      <c r="O203" s="422"/>
      <c r="P203" s="129"/>
      <c r="Q203" s="129"/>
      <c r="R203" s="129"/>
      <c r="S203" s="422"/>
      <c r="T203" s="422"/>
      <c r="U203" s="422"/>
      <c r="AE203" s="239"/>
      <c r="AF203" s="239"/>
      <c r="AG203" s="239"/>
      <c r="AH203" s="239"/>
      <c r="AI203" s="239"/>
      <c r="AJ203" s="239"/>
      <c r="AK203" s="239"/>
      <c r="AL203" s="239"/>
      <c r="AM203" s="239"/>
      <c r="AN203" s="239"/>
      <c r="AO203" s="239"/>
      <c r="AP203" s="239"/>
      <c r="AQ203" s="239"/>
      <c r="AR203" s="239"/>
      <c r="AS203" s="508"/>
      <c r="AT203" s="508"/>
      <c r="AU203" s="508"/>
      <c r="AV203" s="508"/>
      <c r="AW203" s="508"/>
      <c r="AX203" s="508"/>
      <c r="AY203" s="508"/>
      <c r="AZ203" s="508"/>
      <c r="BA203" s="508"/>
      <c r="BB203" s="508"/>
      <c r="BC203" s="508"/>
      <c r="BD203" s="508"/>
      <c r="BE203" s="508"/>
      <c r="BF203" s="508"/>
      <c r="BG203" s="508"/>
      <c r="BH203" s="508"/>
      <c r="BI203" s="508"/>
      <c r="BJ203" s="508"/>
    </row>
    <row r="204" spans="2:62" ht="15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422"/>
      <c r="M204" s="422"/>
      <c r="N204" s="422"/>
      <c r="O204" s="422"/>
      <c r="P204" s="129"/>
      <c r="Q204" s="129"/>
      <c r="R204" s="129"/>
      <c r="S204" s="422"/>
      <c r="T204" s="422"/>
      <c r="U204" s="422"/>
      <c r="AE204" s="239"/>
      <c r="AF204" s="239"/>
      <c r="AG204" s="239"/>
      <c r="AH204" s="239"/>
      <c r="AI204" s="239"/>
      <c r="AJ204" s="239"/>
      <c r="AK204" s="239"/>
      <c r="AL204" s="239"/>
      <c r="AM204" s="239"/>
      <c r="AN204" s="239"/>
      <c r="AO204" s="239"/>
      <c r="AP204" s="239"/>
      <c r="AQ204" s="239"/>
      <c r="AR204" s="239"/>
      <c r="AS204" s="508"/>
      <c r="AT204" s="508"/>
      <c r="AU204" s="508"/>
      <c r="AV204" s="508"/>
      <c r="AW204" s="508"/>
      <c r="AX204" s="508"/>
      <c r="AY204" s="508"/>
      <c r="AZ204" s="508"/>
      <c r="BA204" s="508"/>
      <c r="BB204" s="508"/>
      <c r="BC204" s="508"/>
      <c r="BD204" s="508"/>
      <c r="BE204" s="508"/>
      <c r="BF204" s="508"/>
      <c r="BG204" s="508"/>
      <c r="BH204" s="508"/>
      <c r="BI204" s="508"/>
      <c r="BJ204" s="508"/>
    </row>
    <row r="205" spans="2:62" ht="15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422"/>
      <c r="M205" s="422"/>
      <c r="N205" s="422"/>
      <c r="O205" s="422"/>
      <c r="P205" s="129"/>
      <c r="Q205" s="129"/>
      <c r="R205" s="129"/>
      <c r="S205" s="422"/>
      <c r="T205" s="422"/>
      <c r="U205" s="422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  <c r="AQ205" s="239"/>
      <c r="AR205" s="239"/>
      <c r="AS205" s="508"/>
      <c r="AT205" s="508"/>
      <c r="AU205" s="508"/>
      <c r="AV205" s="508"/>
      <c r="AW205" s="508"/>
      <c r="AX205" s="508"/>
      <c r="AY205" s="508"/>
      <c r="AZ205" s="508"/>
      <c r="BA205" s="508"/>
      <c r="BB205" s="508"/>
      <c r="BC205" s="508"/>
      <c r="BD205" s="508"/>
      <c r="BE205" s="508"/>
      <c r="BF205" s="508"/>
      <c r="BG205" s="508"/>
      <c r="BH205" s="508"/>
      <c r="BI205" s="508"/>
      <c r="BJ205" s="508"/>
    </row>
    <row r="206" spans="2:62" ht="15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422"/>
      <c r="M206" s="422"/>
      <c r="N206" s="422"/>
      <c r="O206" s="422"/>
      <c r="P206" s="129"/>
      <c r="Q206" s="129"/>
      <c r="R206" s="129"/>
      <c r="S206" s="422"/>
      <c r="T206" s="422"/>
      <c r="U206" s="422"/>
      <c r="AE206" s="239"/>
      <c r="AF206" s="239"/>
      <c r="AG206" s="239"/>
      <c r="AH206" s="239"/>
      <c r="AI206" s="239"/>
      <c r="AJ206" s="239"/>
      <c r="AK206" s="239"/>
      <c r="AL206" s="239"/>
      <c r="AM206" s="239"/>
      <c r="AN206" s="239"/>
      <c r="AO206" s="239"/>
      <c r="AP206" s="239"/>
      <c r="AQ206" s="239"/>
      <c r="AR206" s="239"/>
      <c r="AS206" s="508"/>
      <c r="AT206" s="508"/>
      <c r="AU206" s="508"/>
      <c r="AV206" s="508"/>
      <c r="AW206" s="508"/>
      <c r="AX206" s="508"/>
      <c r="AY206" s="508"/>
      <c r="AZ206" s="508"/>
      <c r="BA206" s="508"/>
      <c r="BB206" s="508"/>
      <c r="BC206" s="508"/>
      <c r="BD206" s="508"/>
      <c r="BE206" s="508"/>
      <c r="BF206" s="508"/>
      <c r="BG206" s="508"/>
      <c r="BH206" s="508"/>
      <c r="BI206" s="508"/>
      <c r="BJ206" s="508"/>
    </row>
    <row r="207" spans="2:62" ht="15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422"/>
      <c r="M207" s="422"/>
      <c r="N207" s="422"/>
      <c r="O207" s="422"/>
      <c r="P207" s="129"/>
      <c r="Q207" s="129"/>
      <c r="R207" s="129"/>
      <c r="S207" s="422"/>
      <c r="T207" s="422"/>
      <c r="U207" s="422"/>
      <c r="AE207" s="239"/>
      <c r="AF207" s="239"/>
      <c r="AG207" s="239"/>
      <c r="AH207" s="239"/>
      <c r="AI207" s="239"/>
      <c r="AJ207" s="239"/>
      <c r="AK207" s="239"/>
      <c r="AL207" s="239"/>
      <c r="AM207" s="239"/>
      <c r="AN207" s="239"/>
      <c r="AO207" s="239"/>
      <c r="AP207" s="239"/>
      <c r="AQ207" s="239"/>
      <c r="AR207" s="239"/>
      <c r="AS207" s="508"/>
      <c r="AT207" s="508"/>
      <c r="AU207" s="508"/>
      <c r="AV207" s="508"/>
      <c r="AW207" s="508"/>
      <c r="AX207" s="508"/>
      <c r="AY207" s="508"/>
      <c r="AZ207" s="508"/>
      <c r="BA207" s="508"/>
      <c r="BB207" s="508"/>
      <c r="BC207" s="508"/>
      <c r="BD207" s="508"/>
      <c r="BE207" s="508"/>
      <c r="BF207" s="508"/>
      <c r="BG207" s="508"/>
      <c r="BH207" s="508"/>
      <c r="BI207" s="508"/>
      <c r="BJ207" s="508"/>
    </row>
    <row r="208" spans="2:62" ht="15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422"/>
      <c r="M208" s="422"/>
      <c r="N208" s="422"/>
      <c r="O208" s="422"/>
      <c r="P208" s="129"/>
      <c r="Q208" s="129"/>
      <c r="R208" s="129"/>
      <c r="S208" s="422"/>
      <c r="T208" s="422"/>
      <c r="U208" s="422"/>
      <c r="AE208" s="239"/>
      <c r="AF208" s="239"/>
      <c r="AG208" s="239"/>
      <c r="AH208" s="239"/>
      <c r="AI208" s="239"/>
      <c r="AJ208" s="239"/>
      <c r="AK208" s="239"/>
      <c r="AL208" s="239"/>
      <c r="AM208" s="239"/>
      <c r="AN208" s="239"/>
      <c r="AO208" s="239"/>
      <c r="AP208" s="239"/>
      <c r="AQ208" s="239"/>
      <c r="AR208" s="239"/>
      <c r="AS208" s="508"/>
      <c r="AT208" s="508"/>
      <c r="AU208" s="508"/>
      <c r="AV208" s="508"/>
      <c r="AW208" s="508"/>
      <c r="AX208" s="508"/>
      <c r="AY208" s="508"/>
      <c r="AZ208" s="508"/>
      <c r="BA208" s="508"/>
      <c r="BB208" s="508"/>
      <c r="BC208" s="508"/>
      <c r="BD208" s="508"/>
      <c r="BE208" s="508"/>
      <c r="BF208" s="508"/>
      <c r="BG208" s="508"/>
      <c r="BH208" s="508"/>
      <c r="BI208" s="508"/>
      <c r="BJ208" s="508"/>
    </row>
    <row r="209" spans="2:62" ht="15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422"/>
      <c r="M209" s="422"/>
      <c r="N209" s="422"/>
      <c r="O209" s="422"/>
      <c r="P209" s="129"/>
      <c r="Q209" s="129"/>
      <c r="R209" s="129"/>
      <c r="S209" s="422"/>
      <c r="T209" s="422"/>
      <c r="U209" s="422"/>
      <c r="AE209" s="239"/>
      <c r="AF209" s="239"/>
      <c r="AG209" s="239"/>
      <c r="AH209" s="239"/>
      <c r="AI209" s="239"/>
      <c r="AJ209" s="239"/>
      <c r="AK209" s="239"/>
      <c r="AL209" s="239"/>
      <c r="AM209" s="239"/>
      <c r="AN209" s="239"/>
      <c r="AO209" s="239"/>
      <c r="AP209" s="239"/>
      <c r="AQ209" s="239"/>
      <c r="AR209" s="239"/>
      <c r="AS209" s="508"/>
      <c r="AT209" s="508"/>
      <c r="AU209" s="508"/>
      <c r="AV209" s="508"/>
      <c r="AW209" s="508"/>
      <c r="AX209" s="508"/>
      <c r="AY209" s="508"/>
      <c r="AZ209" s="508"/>
      <c r="BA209" s="508"/>
      <c r="BB209" s="508"/>
      <c r="BC209" s="508"/>
      <c r="BD209" s="508"/>
      <c r="BE209" s="508"/>
      <c r="BF209" s="508"/>
      <c r="BG209" s="508"/>
      <c r="BH209" s="508"/>
      <c r="BI209" s="508"/>
      <c r="BJ209" s="508"/>
    </row>
    <row r="210" spans="2:62" ht="15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422"/>
      <c r="M210" s="422"/>
      <c r="N210" s="422"/>
      <c r="O210" s="422"/>
      <c r="P210" s="129"/>
      <c r="Q210" s="129"/>
      <c r="R210" s="129"/>
      <c r="S210" s="422"/>
      <c r="T210" s="422"/>
      <c r="U210" s="422"/>
      <c r="AE210" s="239"/>
      <c r="AF210" s="239"/>
      <c r="AG210" s="239"/>
      <c r="AH210" s="239"/>
      <c r="AI210" s="239"/>
      <c r="AJ210" s="239"/>
      <c r="AK210" s="239"/>
      <c r="AL210" s="239"/>
      <c r="AM210" s="239"/>
      <c r="AN210" s="239"/>
      <c r="AO210" s="239"/>
      <c r="AP210" s="239"/>
      <c r="AQ210" s="239"/>
      <c r="AR210" s="239"/>
      <c r="AS210" s="508"/>
      <c r="AT210" s="508"/>
      <c r="AU210" s="508"/>
      <c r="AV210" s="508"/>
      <c r="AW210" s="508"/>
      <c r="AX210" s="508"/>
      <c r="AY210" s="508"/>
      <c r="AZ210" s="508"/>
      <c r="BA210" s="508"/>
      <c r="BB210" s="508"/>
      <c r="BC210" s="508"/>
      <c r="BD210" s="508"/>
      <c r="BE210" s="508"/>
      <c r="BF210" s="508"/>
      <c r="BG210" s="508"/>
      <c r="BH210" s="508"/>
      <c r="BI210" s="508"/>
      <c r="BJ210" s="508"/>
    </row>
    <row r="211" spans="2:62" ht="15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422"/>
      <c r="M211" s="422"/>
      <c r="N211" s="422"/>
      <c r="O211" s="422"/>
      <c r="P211" s="129"/>
      <c r="Q211" s="129"/>
      <c r="R211" s="129"/>
      <c r="S211" s="422"/>
      <c r="T211" s="422"/>
      <c r="U211" s="422"/>
      <c r="AE211" s="239"/>
      <c r="AF211" s="239"/>
      <c r="AG211" s="239"/>
      <c r="AH211" s="239"/>
      <c r="AI211" s="239"/>
      <c r="AJ211" s="239"/>
      <c r="AK211" s="239"/>
      <c r="AL211" s="239"/>
      <c r="AM211" s="239"/>
      <c r="AN211" s="239"/>
      <c r="AO211" s="239"/>
      <c r="AP211" s="239"/>
      <c r="AQ211" s="239"/>
      <c r="AR211" s="239"/>
      <c r="AS211" s="508"/>
      <c r="AT211" s="508"/>
      <c r="AU211" s="508"/>
      <c r="AV211" s="508"/>
      <c r="AW211" s="508"/>
      <c r="AX211" s="508"/>
      <c r="AY211" s="508"/>
      <c r="AZ211" s="508"/>
      <c r="BA211" s="508"/>
      <c r="BB211" s="508"/>
      <c r="BC211" s="508"/>
      <c r="BD211" s="508"/>
      <c r="BE211" s="508"/>
      <c r="BF211" s="508"/>
      <c r="BG211" s="508"/>
      <c r="BH211" s="508"/>
      <c r="BI211" s="508"/>
      <c r="BJ211" s="508"/>
    </row>
    <row r="212" spans="2:62" ht="15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422"/>
      <c r="M212" s="422"/>
      <c r="N212" s="422"/>
      <c r="O212" s="422"/>
      <c r="P212" s="129"/>
      <c r="Q212" s="129"/>
      <c r="R212" s="129"/>
      <c r="S212" s="422"/>
      <c r="T212" s="422"/>
      <c r="U212" s="422"/>
      <c r="AE212" s="239"/>
      <c r="AF212" s="239"/>
      <c r="AG212" s="239"/>
      <c r="AH212" s="239"/>
      <c r="AI212" s="239"/>
      <c r="AJ212" s="239"/>
      <c r="AK212" s="239"/>
      <c r="AL212" s="239"/>
      <c r="AM212" s="239"/>
      <c r="AN212" s="239"/>
      <c r="AO212" s="239"/>
      <c r="AP212" s="239"/>
      <c r="AQ212" s="239"/>
      <c r="AR212" s="239"/>
      <c r="AS212" s="508"/>
      <c r="AT212" s="508"/>
      <c r="AU212" s="508"/>
      <c r="AV212" s="508"/>
      <c r="AW212" s="508"/>
      <c r="AX212" s="508"/>
      <c r="AY212" s="508"/>
      <c r="AZ212" s="508"/>
      <c r="BA212" s="508"/>
      <c r="BB212" s="508"/>
      <c r="BC212" s="508"/>
      <c r="BD212" s="508"/>
      <c r="BE212" s="508"/>
      <c r="BF212" s="508"/>
      <c r="BG212" s="508"/>
      <c r="BH212" s="508"/>
      <c r="BI212" s="508"/>
      <c r="BJ212" s="508"/>
    </row>
    <row r="213" spans="2:62" ht="15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422"/>
      <c r="M213" s="422"/>
      <c r="N213" s="422"/>
      <c r="O213" s="422"/>
      <c r="P213" s="129"/>
      <c r="Q213" s="129"/>
      <c r="R213" s="129"/>
      <c r="S213" s="422"/>
      <c r="T213" s="422"/>
      <c r="U213" s="422"/>
      <c r="AE213" s="239"/>
      <c r="AF213" s="239"/>
      <c r="AG213" s="239"/>
      <c r="AH213" s="239"/>
      <c r="AI213" s="239"/>
      <c r="AJ213" s="239"/>
      <c r="AK213" s="239"/>
      <c r="AL213" s="239"/>
      <c r="AM213" s="239"/>
      <c r="AN213" s="239"/>
      <c r="AO213" s="239"/>
      <c r="AP213" s="239"/>
      <c r="AQ213" s="239"/>
      <c r="AR213" s="239"/>
      <c r="AS213" s="508"/>
      <c r="AT213" s="508"/>
      <c r="AU213" s="508"/>
      <c r="AV213" s="508"/>
      <c r="AW213" s="508"/>
      <c r="AX213" s="508"/>
      <c r="AY213" s="508"/>
      <c r="AZ213" s="508"/>
      <c r="BA213" s="508"/>
      <c r="BB213" s="508"/>
      <c r="BC213" s="508"/>
      <c r="BD213" s="508"/>
      <c r="BE213" s="508"/>
      <c r="BF213" s="508"/>
      <c r="BG213" s="508"/>
      <c r="BH213" s="508"/>
      <c r="BI213" s="508"/>
      <c r="BJ213" s="508"/>
    </row>
    <row r="214" spans="2:62" ht="15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422"/>
      <c r="M214" s="422"/>
      <c r="N214" s="422"/>
      <c r="O214" s="422"/>
      <c r="P214" s="129"/>
      <c r="Q214" s="129"/>
      <c r="R214" s="129"/>
      <c r="S214" s="422"/>
      <c r="T214" s="422"/>
      <c r="U214" s="422"/>
      <c r="AE214" s="239"/>
      <c r="AF214" s="239"/>
      <c r="AG214" s="239"/>
      <c r="AH214" s="239"/>
      <c r="AI214" s="239"/>
      <c r="AJ214" s="239"/>
      <c r="AK214" s="239"/>
      <c r="AL214" s="239"/>
      <c r="AM214" s="239"/>
      <c r="AN214" s="239"/>
      <c r="AO214" s="239"/>
      <c r="AP214" s="239"/>
      <c r="AQ214" s="239"/>
      <c r="AR214" s="239"/>
      <c r="AS214" s="508"/>
      <c r="AT214" s="508"/>
      <c r="AU214" s="508"/>
      <c r="AV214" s="508"/>
      <c r="AW214" s="508"/>
      <c r="AX214" s="508"/>
      <c r="AY214" s="508"/>
      <c r="AZ214" s="508"/>
      <c r="BA214" s="508"/>
      <c r="BB214" s="508"/>
      <c r="BC214" s="508"/>
      <c r="BD214" s="508"/>
      <c r="BE214" s="508"/>
      <c r="BF214" s="508"/>
      <c r="BG214" s="508"/>
      <c r="BH214" s="508"/>
      <c r="BI214" s="508"/>
      <c r="BJ214" s="508"/>
    </row>
    <row r="215" spans="2:62" ht="15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422"/>
      <c r="M215" s="422"/>
      <c r="N215" s="422"/>
      <c r="O215" s="422"/>
      <c r="P215" s="129"/>
      <c r="Q215" s="129"/>
      <c r="R215" s="129"/>
      <c r="S215" s="422"/>
      <c r="T215" s="422"/>
      <c r="U215" s="422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  <c r="AQ215" s="239"/>
      <c r="AR215" s="239"/>
      <c r="AS215" s="508"/>
      <c r="AT215" s="508"/>
      <c r="AU215" s="508"/>
      <c r="AV215" s="508"/>
      <c r="AW215" s="508"/>
      <c r="AX215" s="508"/>
      <c r="AY215" s="508"/>
      <c r="AZ215" s="508"/>
      <c r="BA215" s="508"/>
      <c r="BB215" s="508"/>
      <c r="BC215" s="508"/>
      <c r="BD215" s="508"/>
      <c r="BE215" s="508"/>
      <c r="BF215" s="508"/>
      <c r="BG215" s="508"/>
      <c r="BH215" s="508"/>
      <c r="BI215" s="508"/>
      <c r="BJ215" s="508"/>
    </row>
    <row r="216" spans="2:62" ht="15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422"/>
      <c r="M216" s="422"/>
      <c r="N216" s="422"/>
      <c r="O216" s="422"/>
      <c r="P216" s="129"/>
      <c r="Q216" s="129"/>
      <c r="R216" s="129"/>
      <c r="S216" s="422"/>
      <c r="T216" s="422"/>
      <c r="U216" s="422"/>
      <c r="AE216" s="239"/>
      <c r="AF216" s="239"/>
      <c r="AG216" s="239"/>
      <c r="AH216" s="239"/>
      <c r="AI216" s="239"/>
      <c r="AJ216" s="239"/>
      <c r="AK216" s="239"/>
      <c r="AL216" s="239"/>
      <c r="AM216" s="239"/>
      <c r="AN216" s="239"/>
      <c r="AO216" s="239"/>
      <c r="AP216" s="239"/>
      <c r="AQ216" s="239"/>
      <c r="AR216" s="239"/>
      <c r="AS216" s="508"/>
      <c r="AT216" s="508"/>
      <c r="AU216" s="508"/>
      <c r="AV216" s="508"/>
      <c r="AW216" s="508"/>
      <c r="AX216" s="508"/>
      <c r="AY216" s="508"/>
      <c r="AZ216" s="508"/>
      <c r="BA216" s="508"/>
      <c r="BB216" s="508"/>
      <c r="BC216" s="508"/>
      <c r="BD216" s="508"/>
      <c r="BE216" s="508"/>
      <c r="BF216" s="508"/>
      <c r="BG216" s="508"/>
      <c r="BH216" s="508"/>
      <c r="BI216" s="508"/>
      <c r="BJ216" s="508"/>
    </row>
    <row r="217" spans="2:62" ht="15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422"/>
      <c r="M217" s="422"/>
      <c r="N217" s="422"/>
      <c r="O217" s="422"/>
      <c r="P217" s="129"/>
      <c r="Q217" s="129"/>
      <c r="R217" s="129"/>
      <c r="S217" s="422"/>
      <c r="T217" s="422"/>
      <c r="U217" s="422"/>
      <c r="AE217" s="239"/>
      <c r="AF217" s="239"/>
      <c r="AG217" s="239"/>
      <c r="AH217" s="239"/>
      <c r="AI217" s="239"/>
      <c r="AJ217" s="239"/>
      <c r="AK217" s="239"/>
      <c r="AL217" s="239"/>
      <c r="AM217" s="239"/>
      <c r="AN217" s="239"/>
      <c r="AO217" s="239"/>
      <c r="AP217" s="239"/>
      <c r="AQ217" s="239"/>
      <c r="AR217" s="239"/>
      <c r="AS217" s="508"/>
      <c r="AT217" s="508"/>
      <c r="AU217" s="508"/>
      <c r="AV217" s="508"/>
      <c r="AW217" s="508"/>
      <c r="AX217" s="508"/>
      <c r="AY217" s="508"/>
      <c r="AZ217" s="508"/>
      <c r="BA217" s="508"/>
      <c r="BB217" s="508"/>
      <c r="BC217" s="508"/>
      <c r="BD217" s="508"/>
      <c r="BE217" s="508"/>
      <c r="BF217" s="508"/>
      <c r="BG217" s="508"/>
      <c r="BH217" s="508"/>
      <c r="BI217" s="508"/>
      <c r="BJ217" s="508"/>
    </row>
    <row r="218" spans="2:62" ht="15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422"/>
      <c r="M218" s="422"/>
      <c r="N218" s="422"/>
      <c r="O218" s="422"/>
      <c r="P218" s="129"/>
      <c r="Q218" s="129"/>
      <c r="R218" s="129"/>
      <c r="S218" s="422"/>
      <c r="T218" s="422"/>
      <c r="U218" s="422"/>
      <c r="AE218" s="239"/>
      <c r="AF218" s="239"/>
      <c r="AG218" s="239"/>
      <c r="AH218" s="239"/>
      <c r="AI218" s="239"/>
      <c r="AJ218" s="239"/>
      <c r="AK218" s="239"/>
      <c r="AL218" s="239"/>
      <c r="AM218" s="239"/>
      <c r="AN218" s="239"/>
      <c r="AO218" s="239"/>
      <c r="AP218" s="239"/>
      <c r="AQ218" s="239"/>
      <c r="AR218" s="239"/>
      <c r="AS218" s="508"/>
      <c r="AT218" s="508"/>
      <c r="AU218" s="508"/>
      <c r="AV218" s="508"/>
      <c r="AW218" s="508"/>
      <c r="AX218" s="508"/>
      <c r="AY218" s="508"/>
      <c r="AZ218" s="508"/>
      <c r="BA218" s="508"/>
      <c r="BB218" s="508"/>
      <c r="BC218" s="508"/>
      <c r="BD218" s="508"/>
      <c r="BE218" s="508"/>
      <c r="BF218" s="508"/>
      <c r="BG218" s="508"/>
      <c r="BH218" s="508"/>
      <c r="BI218" s="508"/>
      <c r="BJ218" s="508"/>
    </row>
    <row r="219" spans="2:62" ht="15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422"/>
      <c r="M219" s="422"/>
      <c r="N219" s="422"/>
      <c r="O219" s="422"/>
      <c r="P219" s="129"/>
      <c r="Q219" s="129"/>
      <c r="R219" s="129"/>
      <c r="S219" s="422"/>
      <c r="T219" s="422"/>
      <c r="U219" s="422"/>
      <c r="AE219" s="239"/>
      <c r="AF219" s="239"/>
      <c r="AG219" s="239"/>
      <c r="AH219" s="239"/>
      <c r="AI219" s="239"/>
      <c r="AJ219" s="239"/>
      <c r="AK219" s="239"/>
      <c r="AL219" s="239"/>
      <c r="AM219" s="239"/>
      <c r="AN219" s="239"/>
      <c r="AO219" s="239"/>
      <c r="AP219" s="239"/>
      <c r="AQ219" s="239"/>
      <c r="AR219" s="239"/>
      <c r="AS219" s="508"/>
      <c r="AT219" s="508"/>
      <c r="AU219" s="508"/>
      <c r="AV219" s="508"/>
      <c r="AW219" s="508"/>
      <c r="AX219" s="508"/>
      <c r="AY219" s="508"/>
      <c r="AZ219" s="508"/>
      <c r="BA219" s="508"/>
      <c r="BB219" s="508"/>
      <c r="BC219" s="508"/>
      <c r="BD219" s="508"/>
      <c r="BE219" s="508"/>
      <c r="BF219" s="508"/>
      <c r="BG219" s="508"/>
      <c r="BH219" s="508"/>
      <c r="BI219" s="508"/>
      <c r="BJ219" s="508"/>
    </row>
    <row r="220" spans="2:62" ht="15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422"/>
      <c r="M220" s="422"/>
      <c r="N220" s="422"/>
      <c r="O220" s="422"/>
      <c r="P220" s="129"/>
      <c r="Q220" s="129"/>
      <c r="R220" s="129"/>
      <c r="S220" s="422"/>
      <c r="T220" s="422"/>
      <c r="U220" s="422"/>
      <c r="AE220" s="239"/>
      <c r="AF220" s="239"/>
      <c r="AG220" s="239"/>
      <c r="AH220" s="239"/>
      <c r="AI220" s="239"/>
      <c r="AJ220" s="239"/>
      <c r="AK220" s="239"/>
      <c r="AL220" s="239"/>
      <c r="AM220" s="239"/>
      <c r="AN220" s="239"/>
      <c r="AO220" s="239"/>
      <c r="AP220" s="239"/>
      <c r="AQ220" s="239"/>
      <c r="AR220" s="239"/>
      <c r="AS220" s="508"/>
      <c r="AT220" s="508"/>
      <c r="AU220" s="508"/>
      <c r="AV220" s="508"/>
      <c r="AW220" s="508"/>
      <c r="AX220" s="508"/>
      <c r="AY220" s="508"/>
      <c r="AZ220" s="508"/>
      <c r="BA220" s="508"/>
      <c r="BB220" s="508"/>
      <c r="BC220" s="508"/>
      <c r="BD220" s="508"/>
      <c r="BE220" s="508"/>
      <c r="BF220" s="508"/>
      <c r="BG220" s="508"/>
      <c r="BH220" s="508"/>
      <c r="BI220" s="508"/>
      <c r="BJ220" s="508"/>
    </row>
    <row r="221" spans="2:62" ht="15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422"/>
      <c r="M221" s="422"/>
      <c r="N221" s="422"/>
      <c r="O221" s="422"/>
      <c r="P221" s="129"/>
      <c r="Q221" s="129"/>
      <c r="R221" s="129"/>
      <c r="S221" s="422"/>
      <c r="T221" s="422"/>
      <c r="U221" s="422"/>
      <c r="AE221" s="239"/>
      <c r="AF221" s="239"/>
      <c r="AG221" s="239"/>
      <c r="AH221" s="239"/>
      <c r="AI221" s="239"/>
      <c r="AJ221" s="239"/>
      <c r="AK221" s="239"/>
      <c r="AL221" s="239"/>
      <c r="AM221" s="239"/>
      <c r="AN221" s="239"/>
      <c r="AO221" s="239"/>
      <c r="AP221" s="239"/>
      <c r="AQ221" s="239"/>
      <c r="AR221" s="239"/>
      <c r="AS221" s="508"/>
      <c r="AT221" s="508"/>
      <c r="AU221" s="508"/>
      <c r="AV221" s="508"/>
      <c r="AW221" s="508"/>
      <c r="AX221" s="508"/>
      <c r="AY221" s="508"/>
      <c r="AZ221" s="508"/>
      <c r="BA221" s="508"/>
      <c r="BB221" s="508"/>
      <c r="BC221" s="508"/>
      <c r="BD221" s="508"/>
      <c r="BE221" s="508"/>
      <c r="BF221" s="508"/>
      <c r="BG221" s="508"/>
      <c r="BH221" s="508"/>
      <c r="BI221" s="508"/>
      <c r="BJ221" s="508"/>
    </row>
    <row r="222" spans="2:62" ht="15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422"/>
      <c r="M222" s="422"/>
      <c r="N222" s="422"/>
      <c r="O222" s="422"/>
      <c r="P222" s="129"/>
      <c r="Q222" s="129"/>
      <c r="R222" s="129"/>
      <c r="S222" s="422"/>
      <c r="T222" s="422"/>
      <c r="U222" s="422"/>
      <c r="AE222" s="239"/>
      <c r="AF222" s="239"/>
      <c r="AG222" s="239"/>
      <c r="AH222" s="239"/>
      <c r="AI222" s="239"/>
      <c r="AJ222" s="239"/>
      <c r="AK222" s="239"/>
      <c r="AL222" s="239"/>
      <c r="AM222" s="239"/>
      <c r="AN222" s="239"/>
      <c r="AO222" s="239"/>
      <c r="AP222" s="239"/>
      <c r="AQ222" s="239"/>
      <c r="AR222" s="239"/>
      <c r="AS222" s="508"/>
      <c r="AT222" s="508"/>
      <c r="AU222" s="508"/>
      <c r="AV222" s="508"/>
      <c r="AW222" s="508"/>
      <c r="AX222" s="508"/>
      <c r="AY222" s="508"/>
      <c r="AZ222" s="508"/>
      <c r="BA222" s="508"/>
      <c r="BB222" s="508"/>
      <c r="BC222" s="508"/>
      <c r="BD222" s="508"/>
      <c r="BE222" s="508"/>
      <c r="BF222" s="508"/>
      <c r="BG222" s="508"/>
      <c r="BH222" s="508"/>
      <c r="BI222" s="508"/>
      <c r="BJ222" s="508"/>
    </row>
    <row r="223" spans="2:62" ht="15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422"/>
      <c r="M223" s="422"/>
      <c r="N223" s="422"/>
      <c r="O223" s="422"/>
      <c r="P223" s="129"/>
      <c r="Q223" s="129"/>
      <c r="R223" s="129"/>
      <c r="S223" s="422"/>
      <c r="T223" s="422"/>
      <c r="U223" s="422"/>
      <c r="AE223" s="239"/>
      <c r="AF223" s="239"/>
      <c r="AG223" s="239"/>
      <c r="AH223" s="239"/>
      <c r="AI223" s="239"/>
      <c r="AJ223" s="239"/>
      <c r="AK223" s="239"/>
      <c r="AL223" s="239"/>
      <c r="AM223" s="239"/>
      <c r="AN223" s="239"/>
      <c r="AO223" s="239"/>
      <c r="AP223" s="239"/>
      <c r="AQ223" s="239"/>
      <c r="AR223" s="239"/>
      <c r="AS223" s="508"/>
      <c r="AT223" s="508"/>
      <c r="AU223" s="508"/>
      <c r="AV223" s="508"/>
      <c r="AW223" s="508"/>
      <c r="AX223" s="508"/>
      <c r="AY223" s="508"/>
      <c r="AZ223" s="508"/>
      <c r="BA223" s="508"/>
      <c r="BB223" s="508"/>
      <c r="BC223" s="508"/>
      <c r="BD223" s="508"/>
      <c r="BE223" s="508"/>
      <c r="BF223" s="508"/>
      <c r="BG223" s="508"/>
      <c r="BH223" s="508"/>
      <c r="BI223" s="508"/>
      <c r="BJ223" s="508"/>
    </row>
    <row r="224" spans="2:62" ht="15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422"/>
      <c r="M224" s="422"/>
      <c r="N224" s="422"/>
      <c r="O224" s="422"/>
      <c r="P224" s="129"/>
      <c r="Q224" s="129"/>
      <c r="R224" s="129"/>
      <c r="S224" s="422"/>
      <c r="T224" s="422"/>
      <c r="U224" s="422"/>
      <c r="AE224" s="239"/>
      <c r="AF224" s="239"/>
      <c r="AG224" s="239"/>
      <c r="AH224" s="239"/>
      <c r="AI224" s="239"/>
      <c r="AJ224" s="239"/>
      <c r="AK224" s="239"/>
      <c r="AL224" s="239"/>
      <c r="AM224" s="239"/>
      <c r="AN224" s="239"/>
      <c r="AO224" s="239"/>
      <c r="AP224" s="239"/>
      <c r="AQ224" s="239"/>
      <c r="AR224" s="239"/>
      <c r="AS224" s="508"/>
      <c r="AT224" s="508"/>
      <c r="AU224" s="508"/>
      <c r="AV224" s="508"/>
      <c r="AW224" s="508"/>
      <c r="AX224" s="508"/>
      <c r="AY224" s="508"/>
      <c r="AZ224" s="508"/>
      <c r="BA224" s="508"/>
      <c r="BB224" s="508"/>
      <c r="BC224" s="508"/>
      <c r="BD224" s="508"/>
      <c r="BE224" s="508"/>
      <c r="BF224" s="508"/>
      <c r="BG224" s="508"/>
      <c r="BH224" s="508"/>
      <c r="BI224" s="508"/>
      <c r="BJ224" s="508"/>
    </row>
    <row r="225" spans="2:62" ht="15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422"/>
      <c r="M225" s="422"/>
      <c r="N225" s="422"/>
      <c r="O225" s="422"/>
      <c r="P225" s="129"/>
      <c r="Q225" s="129"/>
      <c r="R225" s="129"/>
      <c r="S225" s="422"/>
      <c r="T225" s="422"/>
      <c r="U225" s="422"/>
      <c r="AE225" s="239"/>
      <c r="AF225" s="239"/>
      <c r="AG225" s="239"/>
      <c r="AH225" s="239"/>
      <c r="AI225" s="239"/>
      <c r="AJ225" s="239"/>
      <c r="AK225" s="239"/>
      <c r="AL225" s="239"/>
      <c r="AM225" s="239"/>
      <c r="AN225" s="239"/>
      <c r="AO225" s="239"/>
      <c r="AP225" s="239"/>
      <c r="AQ225" s="239"/>
      <c r="AR225" s="239"/>
      <c r="AS225" s="508"/>
      <c r="AT225" s="508"/>
      <c r="AU225" s="508"/>
      <c r="AV225" s="508"/>
      <c r="AW225" s="508"/>
      <c r="AX225" s="508"/>
      <c r="AY225" s="508"/>
      <c r="AZ225" s="508"/>
      <c r="BA225" s="508"/>
      <c r="BB225" s="508"/>
      <c r="BC225" s="508"/>
      <c r="BD225" s="508"/>
      <c r="BE225" s="508"/>
      <c r="BF225" s="508"/>
      <c r="BG225" s="508"/>
      <c r="BH225" s="508"/>
      <c r="BI225" s="508"/>
      <c r="BJ225" s="508"/>
    </row>
    <row r="226" spans="2:62" ht="15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422"/>
      <c r="M226" s="422"/>
      <c r="N226" s="422"/>
      <c r="O226" s="422"/>
      <c r="P226" s="129"/>
      <c r="Q226" s="129"/>
      <c r="R226" s="129"/>
      <c r="S226" s="422"/>
      <c r="T226" s="422"/>
      <c r="U226" s="422"/>
      <c r="AE226" s="239"/>
      <c r="AF226" s="239"/>
      <c r="AG226" s="239"/>
      <c r="AH226" s="239"/>
      <c r="AI226" s="239"/>
      <c r="AJ226" s="239"/>
      <c r="AK226" s="239"/>
      <c r="AL226" s="239"/>
      <c r="AM226" s="239"/>
      <c r="AN226" s="239"/>
      <c r="AO226" s="239"/>
      <c r="AP226" s="239"/>
      <c r="AQ226" s="239"/>
      <c r="AR226" s="239"/>
      <c r="AS226" s="508"/>
      <c r="AT226" s="508"/>
      <c r="AU226" s="508"/>
      <c r="AV226" s="508"/>
      <c r="AW226" s="508"/>
      <c r="AX226" s="508"/>
      <c r="AY226" s="508"/>
      <c r="AZ226" s="508"/>
      <c r="BA226" s="508"/>
      <c r="BB226" s="508"/>
      <c r="BC226" s="508"/>
      <c r="BD226" s="508"/>
      <c r="BE226" s="508"/>
      <c r="BF226" s="508"/>
      <c r="BG226" s="508"/>
      <c r="BH226" s="508"/>
      <c r="BI226" s="508"/>
      <c r="BJ226" s="508"/>
    </row>
    <row r="227" spans="2:62" ht="15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422"/>
      <c r="M227" s="422"/>
      <c r="N227" s="422"/>
      <c r="O227" s="422"/>
      <c r="P227" s="129"/>
      <c r="Q227" s="129"/>
      <c r="R227" s="129"/>
      <c r="S227" s="422"/>
      <c r="T227" s="422"/>
      <c r="U227" s="422"/>
      <c r="AE227" s="239"/>
      <c r="AF227" s="239"/>
      <c r="AG227" s="239"/>
      <c r="AH227" s="239"/>
      <c r="AI227" s="239"/>
      <c r="AJ227" s="239"/>
      <c r="AK227" s="239"/>
      <c r="AL227" s="239"/>
      <c r="AM227" s="239"/>
      <c r="AN227" s="239"/>
      <c r="AO227" s="239"/>
      <c r="AP227" s="239"/>
      <c r="AQ227" s="239"/>
      <c r="AR227" s="239"/>
      <c r="AS227" s="508"/>
      <c r="AT227" s="508"/>
      <c r="AU227" s="508"/>
      <c r="AV227" s="508"/>
      <c r="AW227" s="508"/>
      <c r="AX227" s="508"/>
      <c r="AY227" s="508"/>
      <c r="AZ227" s="508"/>
      <c r="BA227" s="508"/>
      <c r="BB227" s="508"/>
      <c r="BC227" s="508"/>
      <c r="BD227" s="508"/>
      <c r="BE227" s="508"/>
      <c r="BF227" s="508"/>
      <c r="BG227" s="508"/>
      <c r="BH227" s="508"/>
      <c r="BI227" s="508"/>
      <c r="BJ227" s="508"/>
    </row>
    <row r="228" spans="2:62" ht="15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422"/>
      <c r="M228" s="422"/>
      <c r="N228" s="422"/>
      <c r="O228" s="422"/>
      <c r="P228" s="129"/>
      <c r="Q228" s="129"/>
      <c r="R228" s="129"/>
      <c r="S228" s="422"/>
      <c r="T228" s="422"/>
      <c r="U228" s="422"/>
      <c r="AE228" s="239"/>
      <c r="AF228" s="239"/>
      <c r="AG228" s="239"/>
      <c r="AH228" s="239"/>
      <c r="AI228" s="239"/>
      <c r="AJ228" s="239"/>
      <c r="AK228" s="239"/>
      <c r="AL228" s="239"/>
      <c r="AM228" s="239"/>
      <c r="AN228" s="239"/>
      <c r="AO228" s="239"/>
      <c r="AP228" s="239"/>
      <c r="AQ228" s="239"/>
      <c r="AR228" s="239"/>
      <c r="AS228" s="508"/>
      <c r="AT228" s="508"/>
      <c r="AU228" s="508"/>
      <c r="AV228" s="508"/>
      <c r="AW228" s="508"/>
      <c r="AX228" s="508"/>
      <c r="AY228" s="508"/>
      <c r="AZ228" s="508"/>
      <c r="BA228" s="508"/>
      <c r="BB228" s="508"/>
      <c r="BC228" s="508"/>
      <c r="BD228" s="508"/>
      <c r="BE228" s="508"/>
      <c r="BF228" s="508"/>
      <c r="BG228" s="508"/>
      <c r="BH228" s="508"/>
      <c r="BI228" s="508"/>
      <c r="BJ228" s="508"/>
    </row>
    <row r="229" spans="2:62" ht="15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422"/>
      <c r="M229" s="422"/>
      <c r="N229" s="422"/>
      <c r="O229" s="422"/>
      <c r="P229" s="129"/>
      <c r="Q229" s="129"/>
      <c r="R229" s="129"/>
      <c r="S229" s="422"/>
      <c r="T229" s="422"/>
      <c r="U229" s="422"/>
      <c r="AE229" s="239"/>
      <c r="AF229" s="239"/>
      <c r="AG229" s="239"/>
      <c r="AH229" s="239"/>
      <c r="AI229" s="239"/>
      <c r="AJ229" s="239"/>
      <c r="AK229" s="239"/>
      <c r="AL229" s="239"/>
      <c r="AM229" s="239"/>
      <c r="AN229" s="239"/>
      <c r="AO229" s="239"/>
      <c r="AP229" s="239"/>
      <c r="AQ229" s="239"/>
      <c r="AR229" s="239"/>
      <c r="AS229" s="508"/>
      <c r="AT229" s="508"/>
      <c r="AU229" s="508"/>
      <c r="AV229" s="508"/>
      <c r="AW229" s="508"/>
      <c r="AX229" s="508"/>
      <c r="AY229" s="508"/>
      <c r="AZ229" s="508"/>
      <c r="BA229" s="508"/>
      <c r="BB229" s="508"/>
      <c r="BC229" s="508"/>
      <c r="BD229" s="508"/>
      <c r="BE229" s="508"/>
      <c r="BF229" s="508"/>
      <c r="BG229" s="508"/>
      <c r="BH229" s="508"/>
      <c r="BI229" s="508"/>
      <c r="BJ229" s="508"/>
    </row>
    <row r="230" spans="2:62" ht="15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422"/>
      <c r="M230" s="422"/>
      <c r="N230" s="422"/>
      <c r="O230" s="422"/>
      <c r="P230" s="129"/>
      <c r="Q230" s="129"/>
      <c r="R230" s="129"/>
      <c r="S230" s="422"/>
      <c r="T230" s="422"/>
      <c r="U230" s="422"/>
      <c r="AE230" s="239"/>
      <c r="AF230" s="239"/>
      <c r="AG230" s="239"/>
      <c r="AH230" s="239"/>
      <c r="AI230" s="239"/>
      <c r="AJ230" s="239"/>
      <c r="AK230" s="239"/>
      <c r="AL230" s="239"/>
      <c r="AM230" s="239"/>
      <c r="AN230" s="239"/>
      <c r="AO230" s="239"/>
      <c r="AP230" s="239"/>
      <c r="AQ230" s="239"/>
      <c r="AR230" s="239"/>
      <c r="AS230" s="508"/>
      <c r="AT230" s="508"/>
      <c r="AU230" s="508"/>
      <c r="AV230" s="508"/>
      <c r="AW230" s="508"/>
      <c r="AX230" s="508"/>
      <c r="AY230" s="508"/>
      <c r="AZ230" s="508"/>
      <c r="BA230" s="508"/>
      <c r="BB230" s="508"/>
      <c r="BC230" s="508"/>
      <c r="BD230" s="508"/>
      <c r="BE230" s="508"/>
      <c r="BF230" s="508"/>
      <c r="BG230" s="508"/>
      <c r="BH230" s="508"/>
      <c r="BI230" s="508"/>
      <c r="BJ230" s="508"/>
    </row>
    <row r="231" spans="2:62" ht="15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422"/>
      <c r="M231" s="422"/>
      <c r="N231" s="422"/>
      <c r="O231" s="422"/>
      <c r="P231" s="129"/>
      <c r="Q231" s="129"/>
      <c r="R231" s="129"/>
      <c r="S231" s="422"/>
      <c r="T231" s="422"/>
      <c r="U231" s="422"/>
      <c r="AE231" s="239"/>
      <c r="AF231" s="239"/>
      <c r="AG231" s="239"/>
      <c r="AH231" s="239"/>
      <c r="AI231" s="239"/>
      <c r="AJ231" s="239"/>
      <c r="AK231" s="239"/>
      <c r="AL231" s="239"/>
      <c r="AM231" s="239"/>
      <c r="AN231" s="239"/>
      <c r="AO231" s="239"/>
      <c r="AP231" s="239"/>
      <c r="AQ231" s="239"/>
      <c r="AR231" s="239"/>
      <c r="AS231" s="508"/>
      <c r="AT231" s="508"/>
      <c r="AU231" s="508"/>
      <c r="AV231" s="508"/>
      <c r="AW231" s="508"/>
      <c r="AX231" s="508"/>
      <c r="AY231" s="508"/>
      <c r="AZ231" s="508"/>
      <c r="BA231" s="508"/>
      <c r="BB231" s="508"/>
      <c r="BC231" s="508"/>
      <c r="BD231" s="508"/>
      <c r="BE231" s="508"/>
      <c r="BF231" s="508"/>
      <c r="BG231" s="508"/>
      <c r="BH231" s="508"/>
      <c r="BI231" s="508"/>
      <c r="BJ231" s="508"/>
    </row>
    <row r="232" spans="2:62" ht="15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422"/>
      <c r="M232" s="422"/>
      <c r="N232" s="422"/>
      <c r="O232" s="422"/>
      <c r="P232" s="129"/>
      <c r="Q232" s="129"/>
      <c r="R232" s="129"/>
      <c r="S232" s="422"/>
      <c r="T232" s="422"/>
      <c r="U232" s="422"/>
      <c r="AE232" s="239"/>
      <c r="AF232" s="239"/>
      <c r="AG232" s="239"/>
      <c r="AH232" s="239"/>
      <c r="AI232" s="239"/>
      <c r="AJ232" s="239"/>
      <c r="AK232" s="239"/>
      <c r="AL232" s="239"/>
      <c r="AM232" s="239"/>
      <c r="AN232" s="239"/>
      <c r="AO232" s="239"/>
      <c r="AP232" s="239"/>
      <c r="AQ232" s="239"/>
      <c r="AR232" s="239"/>
      <c r="AS232" s="508"/>
      <c r="AT232" s="508"/>
      <c r="AU232" s="508"/>
      <c r="AV232" s="508"/>
      <c r="AW232" s="508"/>
      <c r="AX232" s="508"/>
      <c r="AY232" s="508"/>
      <c r="AZ232" s="508"/>
      <c r="BA232" s="508"/>
      <c r="BB232" s="508"/>
      <c r="BC232" s="508"/>
      <c r="BD232" s="508"/>
      <c r="BE232" s="508"/>
      <c r="BF232" s="508"/>
      <c r="BG232" s="508"/>
      <c r="BH232" s="508"/>
      <c r="BI232" s="508"/>
      <c r="BJ232" s="508"/>
    </row>
    <row r="233" spans="2:62" ht="15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422"/>
      <c r="M233" s="422"/>
      <c r="N233" s="422"/>
      <c r="O233" s="422"/>
      <c r="P233" s="129"/>
      <c r="Q233" s="129"/>
      <c r="R233" s="129"/>
      <c r="S233" s="422"/>
      <c r="T233" s="422"/>
      <c r="U233" s="422"/>
      <c r="AE233" s="239"/>
      <c r="AF233" s="239"/>
      <c r="AG233" s="239"/>
      <c r="AH233" s="239"/>
      <c r="AI233" s="239"/>
      <c r="AJ233" s="239"/>
      <c r="AK233" s="239"/>
      <c r="AL233" s="239"/>
      <c r="AM233" s="239"/>
      <c r="AN233" s="239"/>
      <c r="AO233" s="239"/>
      <c r="AP233" s="239"/>
      <c r="AQ233" s="239"/>
      <c r="AR233" s="239"/>
      <c r="AS233" s="508"/>
      <c r="AT233" s="508"/>
      <c r="AU233" s="508"/>
      <c r="AV233" s="508"/>
      <c r="AW233" s="508"/>
      <c r="AX233" s="508"/>
      <c r="AY233" s="508"/>
      <c r="AZ233" s="508"/>
      <c r="BA233" s="508"/>
      <c r="BB233" s="508"/>
      <c r="BC233" s="508"/>
      <c r="BD233" s="508"/>
      <c r="BE233" s="508"/>
      <c r="BF233" s="508"/>
      <c r="BG233" s="508"/>
      <c r="BH233" s="508"/>
      <c r="BI233" s="508"/>
      <c r="BJ233" s="508"/>
    </row>
    <row r="234" spans="2:62" ht="15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422"/>
      <c r="M234" s="422"/>
      <c r="N234" s="422"/>
      <c r="O234" s="422"/>
      <c r="P234" s="129"/>
      <c r="Q234" s="129"/>
      <c r="R234" s="129"/>
      <c r="S234" s="422"/>
      <c r="T234" s="422"/>
      <c r="U234" s="422"/>
      <c r="AE234" s="239"/>
      <c r="AF234" s="239"/>
      <c r="AG234" s="239"/>
      <c r="AH234" s="239"/>
      <c r="AI234" s="239"/>
      <c r="AJ234" s="239"/>
      <c r="AK234" s="239"/>
      <c r="AL234" s="239"/>
      <c r="AM234" s="239"/>
      <c r="AN234" s="239"/>
      <c r="AO234" s="239"/>
      <c r="AP234" s="239"/>
      <c r="AQ234" s="239"/>
      <c r="AR234" s="239"/>
      <c r="AS234" s="508"/>
      <c r="AT234" s="508"/>
      <c r="AU234" s="508"/>
      <c r="AV234" s="508"/>
      <c r="AW234" s="508"/>
      <c r="AX234" s="508"/>
      <c r="AY234" s="508"/>
      <c r="AZ234" s="508"/>
      <c r="BA234" s="508"/>
      <c r="BB234" s="508"/>
      <c r="BC234" s="508"/>
      <c r="BD234" s="508"/>
      <c r="BE234" s="508"/>
      <c r="BF234" s="508"/>
      <c r="BG234" s="508"/>
      <c r="BH234" s="508"/>
      <c r="BI234" s="508"/>
      <c r="BJ234" s="508"/>
    </row>
    <row r="235" spans="2:62" ht="15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422"/>
      <c r="M235" s="422"/>
      <c r="N235" s="422"/>
      <c r="O235" s="422"/>
      <c r="P235" s="129"/>
      <c r="Q235" s="129"/>
      <c r="R235" s="129"/>
      <c r="S235" s="422"/>
      <c r="T235" s="422"/>
      <c r="U235" s="422"/>
      <c r="AE235" s="239"/>
      <c r="AF235" s="239"/>
      <c r="AG235" s="239"/>
      <c r="AH235" s="239"/>
      <c r="AI235" s="239"/>
      <c r="AJ235" s="239"/>
      <c r="AK235" s="239"/>
      <c r="AL235" s="239"/>
      <c r="AM235" s="239"/>
      <c r="AN235" s="239"/>
      <c r="AO235" s="239"/>
      <c r="AP235" s="239"/>
      <c r="AQ235" s="239"/>
      <c r="AR235" s="239"/>
      <c r="AS235" s="508"/>
      <c r="AT235" s="508"/>
      <c r="AU235" s="508"/>
      <c r="AV235" s="508"/>
      <c r="AW235" s="508"/>
      <c r="AX235" s="508"/>
      <c r="AY235" s="508"/>
      <c r="AZ235" s="508"/>
      <c r="BA235" s="508"/>
      <c r="BB235" s="508"/>
      <c r="BC235" s="508"/>
      <c r="BD235" s="508"/>
      <c r="BE235" s="508"/>
      <c r="BF235" s="508"/>
      <c r="BG235" s="508"/>
      <c r="BH235" s="508"/>
      <c r="BI235" s="508"/>
      <c r="BJ235" s="508"/>
    </row>
    <row r="236" spans="2:62" ht="15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422"/>
      <c r="M236" s="422"/>
      <c r="N236" s="422"/>
      <c r="O236" s="422"/>
      <c r="P236" s="129"/>
      <c r="Q236" s="129"/>
      <c r="R236" s="129"/>
      <c r="S236" s="422"/>
      <c r="T236" s="422"/>
      <c r="U236" s="422"/>
      <c r="AE236" s="239"/>
      <c r="AF236" s="239"/>
      <c r="AG236" s="239"/>
      <c r="AH236" s="239"/>
      <c r="AI236" s="239"/>
      <c r="AJ236" s="239"/>
      <c r="AK236" s="239"/>
      <c r="AL236" s="239"/>
      <c r="AM236" s="239"/>
      <c r="AN236" s="239"/>
      <c r="AO236" s="239"/>
      <c r="AP236" s="239"/>
      <c r="AQ236" s="239"/>
      <c r="AR236" s="239"/>
      <c r="AS236" s="508"/>
      <c r="AT236" s="508"/>
      <c r="AU236" s="508"/>
      <c r="AV236" s="508"/>
      <c r="AW236" s="508"/>
      <c r="AX236" s="508"/>
      <c r="AY236" s="508"/>
      <c r="AZ236" s="508"/>
      <c r="BA236" s="508"/>
      <c r="BB236" s="508"/>
      <c r="BC236" s="508"/>
      <c r="BD236" s="508"/>
      <c r="BE236" s="508"/>
      <c r="BF236" s="508"/>
      <c r="BG236" s="508"/>
      <c r="BH236" s="508"/>
      <c r="BI236" s="508"/>
      <c r="BJ236" s="508"/>
    </row>
    <row r="237" spans="2:62" ht="15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422"/>
      <c r="M237" s="422"/>
      <c r="N237" s="422"/>
      <c r="O237" s="422"/>
      <c r="P237" s="129"/>
      <c r="Q237" s="129"/>
      <c r="R237" s="129"/>
      <c r="S237" s="422"/>
      <c r="T237" s="422"/>
      <c r="U237" s="422"/>
      <c r="AE237" s="239"/>
      <c r="AF237" s="239"/>
      <c r="AG237" s="239"/>
      <c r="AH237" s="239"/>
      <c r="AI237" s="239"/>
      <c r="AJ237" s="239"/>
      <c r="AK237" s="239"/>
      <c r="AL237" s="239"/>
      <c r="AM237" s="239"/>
      <c r="AN237" s="239"/>
      <c r="AO237" s="239"/>
      <c r="AP237" s="239"/>
      <c r="AQ237" s="239"/>
      <c r="AR237" s="239"/>
      <c r="AS237" s="508"/>
      <c r="AT237" s="508"/>
      <c r="AU237" s="508"/>
      <c r="AV237" s="508"/>
      <c r="AW237" s="508"/>
      <c r="AX237" s="508"/>
      <c r="AY237" s="508"/>
      <c r="AZ237" s="508"/>
      <c r="BA237" s="508"/>
      <c r="BB237" s="508"/>
      <c r="BC237" s="508"/>
      <c r="BD237" s="508"/>
      <c r="BE237" s="508"/>
      <c r="BF237" s="508"/>
      <c r="BG237" s="508"/>
      <c r="BH237" s="508"/>
      <c r="BI237" s="508"/>
      <c r="BJ237" s="508"/>
    </row>
    <row r="238" spans="2:62" ht="15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422"/>
      <c r="M238" s="422"/>
      <c r="N238" s="422"/>
      <c r="O238" s="422"/>
      <c r="P238" s="129"/>
      <c r="Q238" s="129"/>
      <c r="R238" s="129"/>
      <c r="S238" s="422"/>
      <c r="T238" s="422"/>
      <c r="U238" s="422"/>
      <c r="AE238" s="239"/>
      <c r="AF238" s="239"/>
      <c r="AG238" s="239"/>
      <c r="AH238" s="239"/>
      <c r="AI238" s="239"/>
      <c r="AJ238" s="239"/>
      <c r="AK238" s="239"/>
      <c r="AL238" s="239"/>
      <c r="AM238" s="239"/>
      <c r="AN238" s="239"/>
      <c r="AO238" s="239"/>
      <c r="AP238" s="239"/>
      <c r="AQ238" s="239"/>
      <c r="AR238" s="239"/>
      <c r="AS238" s="508"/>
      <c r="AT238" s="508"/>
      <c r="AU238" s="508"/>
      <c r="AV238" s="508"/>
      <c r="AW238" s="508"/>
      <c r="AX238" s="508"/>
      <c r="AY238" s="508"/>
      <c r="AZ238" s="508"/>
      <c r="BA238" s="508"/>
      <c r="BB238" s="508"/>
      <c r="BC238" s="508"/>
      <c r="BD238" s="508"/>
      <c r="BE238" s="508"/>
      <c r="BF238" s="508"/>
      <c r="BG238" s="508"/>
      <c r="BH238" s="508"/>
      <c r="BI238" s="508"/>
      <c r="BJ238" s="508"/>
    </row>
    <row r="239" spans="2:62" ht="15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422"/>
      <c r="M239" s="422"/>
      <c r="N239" s="422"/>
      <c r="O239" s="422"/>
      <c r="P239" s="129"/>
      <c r="Q239" s="129"/>
      <c r="R239" s="129"/>
      <c r="S239" s="422"/>
      <c r="T239" s="422"/>
      <c r="U239" s="422"/>
      <c r="AE239" s="239"/>
      <c r="AF239" s="239"/>
      <c r="AG239" s="239"/>
      <c r="AH239" s="239"/>
      <c r="AI239" s="239"/>
      <c r="AJ239" s="239"/>
      <c r="AK239" s="239"/>
      <c r="AL239" s="239"/>
      <c r="AM239" s="239"/>
      <c r="AN239" s="239"/>
      <c r="AO239" s="239"/>
      <c r="AP239" s="239"/>
      <c r="AQ239" s="239"/>
      <c r="AR239" s="239"/>
      <c r="AS239" s="508"/>
      <c r="AT239" s="508"/>
      <c r="AU239" s="508"/>
      <c r="AV239" s="508"/>
      <c r="AW239" s="508"/>
      <c r="AX239" s="508"/>
      <c r="AY239" s="508"/>
      <c r="AZ239" s="508"/>
      <c r="BA239" s="508"/>
      <c r="BB239" s="508"/>
      <c r="BC239" s="508"/>
      <c r="BD239" s="508"/>
      <c r="BE239" s="508"/>
      <c r="BF239" s="508"/>
      <c r="BG239" s="508"/>
      <c r="BH239" s="508"/>
      <c r="BI239" s="508"/>
      <c r="BJ239" s="508"/>
    </row>
    <row r="240" spans="2:62" ht="15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422"/>
      <c r="M240" s="422"/>
      <c r="N240" s="422"/>
      <c r="O240" s="422"/>
      <c r="P240" s="129"/>
      <c r="Q240" s="129"/>
      <c r="R240" s="129"/>
      <c r="S240" s="422"/>
      <c r="T240" s="422"/>
      <c r="U240" s="422"/>
      <c r="AE240" s="239"/>
      <c r="AF240" s="239"/>
      <c r="AG240" s="239"/>
      <c r="AH240" s="239"/>
      <c r="AI240" s="239"/>
      <c r="AJ240" s="239"/>
      <c r="AK240" s="239"/>
      <c r="AL240" s="239"/>
      <c r="AM240" s="239"/>
      <c r="AN240" s="239"/>
      <c r="AO240" s="239"/>
      <c r="AP240" s="239"/>
      <c r="AQ240" s="239"/>
      <c r="AR240" s="239"/>
      <c r="AS240" s="508"/>
      <c r="AT240" s="508"/>
      <c r="AU240" s="508"/>
      <c r="AV240" s="508"/>
      <c r="AW240" s="508"/>
      <c r="AX240" s="508"/>
      <c r="AY240" s="508"/>
      <c r="AZ240" s="508"/>
      <c r="BA240" s="508"/>
      <c r="BB240" s="508"/>
      <c r="BC240" s="508"/>
      <c r="BD240" s="508"/>
      <c r="BE240" s="508"/>
      <c r="BF240" s="508"/>
      <c r="BG240" s="508"/>
      <c r="BH240" s="508"/>
      <c r="BI240" s="508"/>
      <c r="BJ240" s="508"/>
    </row>
    <row r="241" spans="2:62" ht="15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422"/>
      <c r="M241" s="422"/>
      <c r="N241" s="422"/>
      <c r="O241" s="422"/>
      <c r="P241" s="129"/>
      <c r="Q241" s="129"/>
      <c r="R241" s="129"/>
      <c r="S241" s="422"/>
      <c r="T241" s="422"/>
      <c r="U241" s="422"/>
      <c r="AE241" s="239"/>
      <c r="AF241" s="239"/>
      <c r="AG241" s="239"/>
      <c r="AH241" s="239"/>
      <c r="AI241" s="239"/>
      <c r="AJ241" s="239"/>
      <c r="AK241" s="239"/>
      <c r="AL241" s="239"/>
      <c r="AM241" s="239"/>
      <c r="AN241" s="239"/>
      <c r="AO241" s="239"/>
      <c r="AP241" s="239"/>
      <c r="AQ241" s="239"/>
      <c r="AR241" s="239"/>
      <c r="AS241" s="508"/>
      <c r="AT241" s="508"/>
      <c r="AU241" s="508"/>
      <c r="AV241" s="508"/>
      <c r="AW241" s="508"/>
      <c r="AX241" s="508"/>
      <c r="AY241" s="508"/>
      <c r="AZ241" s="508"/>
      <c r="BA241" s="508"/>
      <c r="BB241" s="508"/>
      <c r="BC241" s="508"/>
      <c r="BD241" s="508"/>
      <c r="BE241" s="508"/>
      <c r="BF241" s="508"/>
      <c r="BG241" s="508"/>
      <c r="BH241" s="508"/>
      <c r="BI241" s="508"/>
      <c r="BJ241" s="508"/>
    </row>
    <row r="242" spans="2:62" ht="15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422"/>
      <c r="M242" s="422"/>
      <c r="N242" s="422"/>
      <c r="O242" s="422"/>
      <c r="P242" s="129"/>
      <c r="Q242" s="129"/>
      <c r="R242" s="129"/>
      <c r="S242" s="422"/>
      <c r="T242" s="422"/>
      <c r="U242" s="422"/>
      <c r="AE242" s="239"/>
      <c r="AF242" s="239"/>
      <c r="AG242" s="239"/>
      <c r="AH242" s="239"/>
      <c r="AI242" s="239"/>
      <c r="AJ242" s="239"/>
      <c r="AK242" s="239"/>
      <c r="AL242" s="239"/>
      <c r="AM242" s="239"/>
      <c r="AN242" s="239"/>
      <c r="AO242" s="239"/>
      <c r="AP242" s="239"/>
      <c r="AQ242" s="239"/>
      <c r="AR242" s="239"/>
      <c r="AS242" s="508"/>
      <c r="AT242" s="508"/>
      <c r="AU242" s="508"/>
      <c r="AV242" s="508"/>
      <c r="AW242" s="508"/>
      <c r="AX242" s="508"/>
      <c r="AY242" s="508"/>
      <c r="AZ242" s="508"/>
      <c r="BA242" s="508"/>
      <c r="BB242" s="508"/>
      <c r="BC242" s="508"/>
      <c r="BD242" s="508"/>
      <c r="BE242" s="508"/>
      <c r="BF242" s="508"/>
      <c r="BG242" s="508"/>
      <c r="BH242" s="508"/>
      <c r="BI242" s="508"/>
      <c r="BJ242" s="508"/>
    </row>
    <row r="243" spans="2:62" ht="15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422"/>
      <c r="M243" s="422"/>
      <c r="N243" s="422"/>
      <c r="O243" s="422"/>
      <c r="P243" s="129"/>
      <c r="Q243" s="129"/>
      <c r="R243" s="129"/>
      <c r="S243" s="422"/>
      <c r="T243" s="422"/>
      <c r="U243" s="422"/>
      <c r="AE243" s="239"/>
      <c r="AF243" s="239"/>
      <c r="AG243" s="239"/>
      <c r="AH243" s="239"/>
      <c r="AI243" s="239"/>
      <c r="AJ243" s="239"/>
      <c r="AK243" s="239"/>
      <c r="AL243" s="239"/>
      <c r="AM243" s="239"/>
      <c r="AN243" s="239"/>
      <c r="AO243" s="239"/>
      <c r="AP243" s="239"/>
      <c r="AQ243" s="239"/>
      <c r="AR243" s="239"/>
      <c r="AS243" s="508"/>
      <c r="AT243" s="508"/>
      <c r="AU243" s="508"/>
      <c r="AV243" s="508"/>
      <c r="AW243" s="508"/>
      <c r="AX243" s="508"/>
      <c r="AY243" s="508"/>
      <c r="AZ243" s="508"/>
      <c r="BA243" s="508"/>
      <c r="BB243" s="508"/>
      <c r="BC243" s="508"/>
      <c r="BD243" s="508"/>
      <c r="BE243" s="508"/>
      <c r="BF243" s="508"/>
      <c r="BG243" s="508"/>
      <c r="BH243" s="508"/>
      <c r="BI243" s="508"/>
      <c r="BJ243" s="508"/>
    </row>
    <row r="244" spans="2:62" ht="15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422"/>
      <c r="M244" s="422"/>
      <c r="N244" s="422"/>
      <c r="O244" s="422"/>
      <c r="P244" s="129"/>
      <c r="Q244" s="129"/>
      <c r="R244" s="129"/>
      <c r="S244" s="422"/>
      <c r="T244" s="422"/>
      <c r="U244" s="422"/>
      <c r="AE244" s="239"/>
      <c r="AF244" s="239"/>
      <c r="AG244" s="239"/>
      <c r="AH244" s="239"/>
      <c r="AI244" s="239"/>
      <c r="AJ244" s="239"/>
      <c r="AK244" s="239"/>
      <c r="AL244" s="239"/>
      <c r="AM244" s="239"/>
      <c r="AN244" s="239"/>
      <c r="AO244" s="239"/>
      <c r="AP244" s="239"/>
      <c r="AQ244" s="239"/>
      <c r="AR244" s="239"/>
      <c r="AS244" s="508"/>
      <c r="AT244" s="508"/>
      <c r="AU244" s="508"/>
      <c r="AV244" s="508"/>
      <c r="AW244" s="508"/>
      <c r="AX244" s="508"/>
      <c r="AY244" s="508"/>
      <c r="AZ244" s="508"/>
      <c r="BA244" s="508"/>
      <c r="BB244" s="508"/>
      <c r="BC244" s="508"/>
      <c r="BD244" s="508"/>
      <c r="BE244" s="508"/>
      <c r="BF244" s="508"/>
      <c r="BG244" s="508"/>
      <c r="BH244" s="508"/>
      <c r="BI244" s="508"/>
      <c r="BJ244" s="508"/>
    </row>
    <row r="245" spans="2:62" ht="15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422"/>
      <c r="M245" s="422"/>
      <c r="N245" s="422"/>
      <c r="O245" s="422"/>
      <c r="P245" s="129"/>
      <c r="Q245" s="129"/>
      <c r="R245" s="129"/>
      <c r="S245" s="422"/>
      <c r="T245" s="422"/>
      <c r="U245" s="422"/>
      <c r="AE245" s="239"/>
      <c r="AF245" s="239"/>
      <c r="AG245" s="239"/>
      <c r="AH245" s="239"/>
      <c r="AI245" s="239"/>
      <c r="AJ245" s="239"/>
      <c r="AK245" s="239"/>
      <c r="AL245" s="239"/>
      <c r="AM245" s="239"/>
      <c r="AN245" s="239"/>
      <c r="AO245" s="239"/>
      <c r="AP245" s="239"/>
      <c r="AQ245" s="239"/>
      <c r="AR245" s="239"/>
      <c r="AS245" s="508"/>
      <c r="AT245" s="508"/>
      <c r="AU245" s="508"/>
      <c r="AV245" s="508"/>
      <c r="AW245" s="508"/>
      <c r="AX245" s="508"/>
      <c r="AY245" s="508"/>
      <c r="AZ245" s="508"/>
      <c r="BA245" s="508"/>
      <c r="BB245" s="508"/>
      <c r="BC245" s="508"/>
      <c r="BD245" s="508"/>
      <c r="BE245" s="508"/>
      <c r="BF245" s="508"/>
      <c r="BG245" s="508"/>
      <c r="BH245" s="508"/>
      <c r="BI245" s="508"/>
      <c r="BJ245" s="508"/>
    </row>
    <row r="246" spans="2:62" ht="15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422"/>
      <c r="M246" s="422"/>
      <c r="N246" s="422"/>
      <c r="O246" s="422"/>
      <c r="P246" s="129"/>
      <c r="Q246" s="129"/>
      <c r="R246" s="129"/>
      <c r="S246" s="422"/>
      <c r="T246" s="422"/>
      <c r="U246" s="422"/>
      <c r="AE246" s="239"/>
      <c r="AF246" s="239"/>
      <c r="AG246" s="239"/>
      <c r="AH246" s="239"/>
      <c r="AI246" s="239"/>
      <c r="AJ246" s="239"/>
      <c r="AK246" s="239"/>
      <c r="AL246" s="239"/>
      <c r="AM246" s="239"/>
      <c r="AN246" s="239"/>
      <c r="AO246" s="239"/>
      <c r="AP246" s="239"/>
      <c r="AQ246" s="239"/>
      <c r="AR246" s="239"/>
      <c r="AS246" s="508"/>
      <c r="AT246" s="508"/>
      <c r="AU246" s="508"/>
      <c r="AV246" s="508"/>
      <c r="AW246" s="508"/>
      <c r="AX246" s="508"/>
      <c r="AY246" s="508"/>
      <c r="AZ246" s="508"/>
      <c r="BA246" s="508"/>
      <c r="BB246" s="508"/>
      <c r="BC246" s="508"/>
      <c r="BD246" s="508"/>
      <c r="BE246" s="508"/>
      <c r="BF246" s="508"/>
      <c r="BG246" s="508"/>
      <c r="BH246" s="508"/>
      <c r="BI246" s="508"/>
      <c r="BJ246" s="508"/>
    </row>
    <row r="247" spans="2:62" ht="15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422"/>
      <c r="M247" s="422"/>
      <c r="N247" s="422"/>
      <c r="O247" s="422"/>
      <c r="P247" s="129"/>
      <c r="Q247" s="129"/>
      <c r="R247" s="129"/>
      <c r="S247" s="422"/>
      <c r="T247" s="422"/>
      <c r="U247" s="422"/>
      <c r="AE247" s="239"/>
      <c r="AF247" s="239"/>
      <c r="AG247" s="239"/>
      <c r="AH247" s="239"/>
      <c r="AI247" s="239"/>
      <c r="AJ247" s="239"/>
      <c r="AK247" s="239"/>
      <c r="AL247" s="239"/>
      <c r="AM247" s="239"/>
      <c r="AN247" s="239"/>
      <c r="AO247" s="239"/>
      <c r="AP247" s="239"/>
      <c r="AQ247" s="239"/>
      <c r="AR247" s="239"/>
      <c r="AS247" s="508"/>
      <c r="AT247" s="508"/>
      <c r="AU247" s="508"/>
      <c r="AV247" s="508"/>
      <c r="AW247" s="508"/>
      <c r="AX247" s="508"/>
      <c r="AY247" s="508"/>
      <c r="AZ247" s="508"/>
      <c r="BA247" s="508"/>
      <c r="BB247" s="508"/>
      <c r="BC247" s="508"/>
      <c r="BD247" s="508"/>
      <c r="BE247" s="508"/>
      <c r="BF247" s="508"/>
      <c r="BG247" s="508"/>
      <c r="BH247" s="508"/>
      <c r="BI247" s="508"/>
      <c r="BJ247" s="508"/>
    </row>
    <row r="248" spans="2:62" ht="15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422"/>
      <c r="M248" s="422"/>
      <c r="N248" s="422"/>
      <c r="O248" s="422"/>
      <c r="P248" s="129"/>
      <c r="Q248" s="129"/>
      <c r="R248" s="129"/>
      <c r="S248" s="422"/>
      <c r="T248" s="422"/>
      <c r="U248" s="422"/>
      <c r="AE248" s="239"/>
      <c r="AF248" s="239"/>
      <c r="AG248" s="239"/>
      <c r="AH248" s="239"/>
      <c r="AI248" s="239"/>
      <c r="AJ248" s="239"/>
      <c r="AK248" s="239"/>
      <c r="AL248" s="239"/>
      <c r="AM248" s="239"/>
      <c r="AN248" s="239"/>
      <c r="AO248" s="239"/>
      <c r="AP248" s="239"/>
      <c r="AQ248" s="239"/>
      <c r="AR248" s="239"/>
      <c r="AS248" s="508"/>
      <c r="AT248" s="508"/>
      <c r="AU248" s="508"/>
      <c r="AV248" s="508"/>
      <c r="AW248" s="508"/>
      <c r="AX248" s="508"/>
      <c r="AY248" s="508"/>
      <c r="AZ248" s="508"/>
      <c r="BA248" s="508"/>
      <c r="BB248" s="508"/>
      <c r="BC248" s="508"/>
      <c r="BD248" s="508"/>
      <c r="BE248" s="508"/>
      <c r="BF248" s="508"/>
      <c r="BG248" s="508"/>
      <c r="BH248" s="508"/>
      <c r="BI248" s="508"/>
      <c r="BJ248" s="508"/>
    </row>
    <row r="249" spans="2:62" ht="15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422"/>
      <c r="M249" s="422"/>
      <c r="N249" s="422"/>
      <c r="O249" s="422"/>
      <c r="P249" s="129"/>
      <c r="Q249" s="129"/>
      <c r="R249" s="129"/>
      <c r="S249" s="422"/>
      <c r="T249" s="422"/>
      <c r="U249" s="422"/>
      <c r="AE249" s="239"/>
      <c r="AF249" s="239"/>
      <c r="AG249" s="239"/>
      <c r="AH249" s="239"/>
      <c r="AI249" s="239"/>
      <c r="AJ249" s="239"/>
      <c r="AK249" s="239"/>
      <c r="AL249" s="239"/>
      <c r="AM249" s="239"/>
      <c r="AN249" s="239"/>
      <c r="AO249" s="239"/>
      <c r="AP249" s="239"/>
      <c r="AQ249" s="239"/>
      <c r="AR249" s="239"/>
      <c r="AS249" s="508"/>
      <c r="AT249" s="508"/>
      <c r="AU249" s="508"/>
      <c r="AV249" s="508"/>
      <c r="AW249" s="508"/>
      <c r="AX249" s="508"/>
      <c r="AY249" s="508"/>
      <c r="AZ249" s="508"/>
      <c r="BA249" s="508"/>
      <c r="BB249" s="508"/>
      <c r="BC249" s="508"/>
      <c r="BD249" s="508"/>
      <c r="BE249" s="508"/>
      <c r="BF249" s="508"/>
      <c r="BG249" s="508"/>
      <c r="BH249" s="508"/>
      <c r="BI249" s="508"/>
      <c r="BJ249" s="508"/>
    </row>
    <row r="250" spans="2:62" ht="15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422"/>
      <c r="M250" s="422"/>
      <c r="N250" s="422"/>
      <c r="O250" s="422"/>
      <c r="P250" s="129"/>
      <c r="Q250" s="129"/>
      <c r="R250" s="129"/>
      <c r="S250" s="422"/>
      <c r="T250" s="422"/>
      <c r="U250" s="422"/>
      <c r="AE250" s="239"/>
      <c r="AF250" s="239"/>
      <c r="AG250" s="239"/>
      <c r="AH250" s="239"/>
      <c r="AI250" s="239"/>
      <c r="AJ250" s="239"/>
      <c r="AK250" s="239"/>
      <c r="AL250" s="239"/>
      <c r="AM250" s="239"/>
      <c r="AN250" s="239"/>
      <c r="AO250" s="239"/>
      <c r="AP250" s="239"/>
      <c r="AQ250" s="239"/>
      <c r="AR250" s="239"/>
      <c r="AS250" s="508"/>
      <c r="AT250" s="508"/>
      <c r="AU250" s="508"/>
      <c r="AV250" s="508"/>
      <c r="AW250" s="508"/>
      <c r="AX250" s="508"/>
      <c r="AY250" s="508"/>
      <c r="AZ250" s="508"/>
      <c r="BA250" s="508"/>
      <c r="BB250" s="508"/>
      <c r="BC250" s="508"/>
      <c r="BD250" s="508"/>
      <c r="BE250" s="508"/>
      <c r="BF250" s="508"/>
      <c r="BG250" s="508"/>
      <c r="BH250" s="508"/>
      <c r="BI250" s="508"/>
      <c r="BJ250" s="508"/>
    </row>
    <row r="251" spans="2:62" ht="15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422"/>
      <c r="M251" s="422"/>
      <c r="N251" s="422"/>
      <c r="O251" s="422"/>
      <c r="P251" s="129"/>
      <c r="Q251" s="129"/>
      <c r="R251" s="129"/>
      <c r="S251" s="422"/>
      <c r="T251" s="422"/>
      <c r="U251" s="422"/>
      <c r="AE251" s="239"/>
      <c r="AF251" s="239"/>
      <c r="AG251" s="239"/>
      <c r="AH251" s="239"/>
      <c r="AI251" s="239"/>
      <c r="AJ251" s="239"/>
      <c r="AK251" s="239"/>
      <c r="AL251" s="239"/>
      <c r="AM251" s="239"/>
      <c r="AN251" s="239"/>
      <c r="AO251" s="239"/>
      <c r="AP251" s="239"/>
      <c r="AQ251" s="239"/>
      <c r="AR251" s="239"/>
      <c r="AS251" s="508"/>
      <c r="AT251" s="508"/>
      <c r="AU251" s="508"/>
      <c r="AV251" s="508"/>
      <c r="AW251" s="508"/>
      <c r="AX251" s="508"/>
      <c r="AY251" s="508"/>
      <c r="AZ251" s="508"/>
      <c r="BA251" s="508"/>
      <c r="BB251" s="508"/>
      <c r="BC251" s="508"/>
      <c r="BD251" s="508"/>
      <c r="BE251" s="508"/>
      <c r="BF251" s="508"/>
      <c r="BG251" s="508"/>
      <c r="BH251" s="508"/>
      <c r="BI251" s="508"/>
      <c r="BJ251" s="508"/>
    </row>
    <row r="252" spans="2:62" ht="15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422"/>
      <c r="M252" s="422"/>
      <c r="N252" s="422"/>
      <c r="O252" s="422"/>
      <c r="P252" s="129"/>
      <c r="Q252" s="129"/>
      <c r="R252" s="129"/>
      <c r="S252" s="422"/>
      <c r="T252" s="422"/>
      <c r="U252" s="422"/>
      <c r="AE252" s="239"/>
      <c r="AF252" s="239"/>
      <c r="AG252" s="239"/>
      <c r="AH252" s="239"/>
      <c r="AI252" s="239"/>
      <c r="AJ252" s="239"/>
      <c r="AK252" s="239"/>
      <c r="AL252" s="239"/>
      <c r="AM252" s="239"/>
      <c r="AN252" s="239"/>
      <c r="AO252" s="239"/>
      <c r="AP252" s="239"/>
      <c r="AQ252" s="239"/>
      <c r="AR252" s="239"/>
      <c r="AS252" s="508"/>
      <c r="AT252" s="508"/>
      <c r="AU252" s="508"/>
      <c r="AV252" s="508"/>
      <c r="AW252" s="508"/>
      <c r="AX252" s="508"/>
      <c r="AY252" s="508"/>
      <c r="AZ252" s="508"/>
      <c r="BA252" s="508"/>
      <c r="BB252" s="508"/>
      <c r="BC252" s="508"/>
      <c r="BD252" s="508"/>
      <c r="BE252" s="508"/>
      <c r="BF252" s="508"/>
      <c r="BG252" s="508"/>
      <c r="BH252" s="508"/>
      <c r="BI252" s="508"/>
      <c r="BJ252" s="508"/>
    </row>
    <row r="253" spans="2:62" ht="15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422"/>
      <c r="M253" s="422"/>
      <c r="N253" s="422"/>
      <c r="O253" s="422"/>
      <c r="P253" s="129"/>
      <c r="Q253" s="129"/>
      <c r="R253" s="129"/>
      <c r="S253" s="422"/>
      <c r="T253" s="422"/>
      <c r="U253" s="422"/>
      <c r="AE253" s="239"/>
      <c r="AF253" s="239"/>
      <c r="AG253" s="239"/>
      <c r="AH253" s="239"/>
      <c r="AI253" s="239"/>
      <c r="AJ253" s="239"/>
      <c r="AK253" s="239"/>
      <c r="AL253" s="239"/>
      <c r="AM253" s="239"/>
      <c r="AN253" s="239"/>
      <c r="AO253" s="239"/>
      <c r="AP253" s="239"/>
      <c r="AQ253" s="239"/>
      <c r="AR253" s="239"/>
      <c r="AS253" s="508"/>
      <c r="AT253" s="508"/>
      <c r="AU253" s="508"/>
      <c r="AV253" s="508"/>
      <c r="AW253" s="508"/>
      <c r="AX253" s="508"/>
      <c r="AY253" s="508"/>
      <c r="AZ253" s="508"/>
      <c r="BA253" s="508"/>
      <c r="BB253" s="508"/>
      <c r="BC253" s="508"/>
      <c r="BD253" s="508"/>
      <c r="BE253" s="508"/>
      <c r="BF253" s="508"/>
      <c r="BG253" s="508"/>
      <c r="BH253" s="508"/>
      <c r="BI253" s="508"/>
      <c r="BJ253" s="508"/>
    </row>
    <row r="254" spans="2:62" ht="15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422"/>
      <c r="M254" s="422"/>
      <c r="N254" s="422"/>
      <c r="O254" s="422"/>
      <c r="P254" s="129"/>
      <c r="Q254" s="129"/>
      <c r="R254" s="129"/>
      <c r="S254" s="422"/>
      <c r="T254" s="422"/>
      <c r="U254" s="422"/>
      <c r="AE254" s="239"/>
      <c r="AF254" s="239"/>
      <c r="AG254" s="239"/>
      <c r="AH254" s="239"/>
      <c r="AI254" s="239"/>
      <c r="AJ254" s="239"/>
      <c r="AK254" s="239"/>
      <c r="AL254" s="239"/>
      <c r="AM254" s="239"/>
      <c r="AN254" s="239"/>
      <c r="AO254" s="239"/>
      <c r="AP254" s="239"/>
      <c r="AQ254" s="239"/>
      <c r="AR254" s="239"/>
      <c r="AS254" s="508"/>
      <c r="AT254" s="508"/>
      <c r="AU254" s="508"/>
      <c r="AV254" s="508"/>
      <c r="AW254" s="508"/>
      <c r="AX254" s="508"/>
      <c r="AY254" s="508"/>
      <c r="AZ254" s="508"/>
      <c r="BA254" s="508"/>
      <c r="BB254" s="508"/>
      <c r="BC254" s="508"/>
      <c r="BD254" s="508"/>
      <c r="BE254" s="508"/>
      <c r="BF254" s="508"/>
      <c r="BG254" s="508"/>
      <c r="BH254" s="508"/>
      <c r="BI254" s="508"/>
      <c r="BJ254" s="508"/>
    </row>
    <row r="255" spans="2:62" ht="15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422"/>
      <c r="M255" s="422"/>
      <c r="N255" s="422"/>
      <c r="O255" s="422"/>
      <c r="P255" s="129"/>
      <c r="Q255" s="129"/>
      <c r="R255" s="129"/>
      <c r="S255" s="422"/>
      <c r="T255" s="422"/>
      <c r="U255" s="422"/>
      <c r="AE255" s="239"/>
      <c r="AF255" s="239"/>
      <c r="AG255" s="239"/>
      <c r="AH255" s="239"/>
      <c r="AI255" s="239"/>
      <c r="AJ255" s="239"/>
      <c r="AK255" s="239"/>
      <c r="AL255" s="239"/>
      <c r="AM255" s="239"/>
      <c r="AN255" s="239"/>
      <c r="AO255" s="239"/>
      <c r="AP255" s="239"/>
      <c r="AQ255" s="239"/>
      <c r="AR255" s="239"/>
      <c r="AS255" s="508"/>
      <c r="AT255" s="508"/>
      <c r="AU255" s="508"/>
      <c r="AV255" s="508"/>
      <c r="AW255" s="508"/>
      <c r="AX255" s="508"/>
      <c r="AY255" s="508"/>
      <c r="AZ255" s="508"/>
      <c r="BA255" s="508"/>
      <c r="BB255" s="508"/>
      <c r="BC255" s="508"/>
      <c r="BD255" s="508"/>
      <c r="BE255" s="508"/>
      <c r="BF255" s="508"/>
      <c r="BG255" s="508"/>
      <c r="BH255" s="508"/>
      <c r="BI255" s="508"/>
      <c r="BJ255" s="508"/>
    </row>
    <row r="256" spans="2:62" ht="15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422"/>
      <c r="M256" s="422"/>
      <c r="N256" s="422"/>
      <c r="O256" s="422"/>
      <c r="P256" s="129"/>
      <c r="Q256" s="129"/>
      <c r="R256" s="129"/>
      <c r="S256" s="422"/>
      <c r="T256" s="422"/>
      <c r="U256" s="422"/>
      <c r="AE256" s="239"/>
      <c r="AF256" s="239"/>
      <c r="AG256" s="239"/>
      <c r="AH256" s="239"/>
      <c r="AI256" s="239"/>
      <c r="AJ256" s="239"/>
      <c r="AK256" s="239"/>
      <c r="AL256" s="239"/>
      <c r="AM256" s="239"/>
      <c r="AN256" s="239"/>
      <c r="AO256" s="239"/>
      <c r="AP256" s="239"/>
      <c r="AQ256" s="239"/>
      <c r="AR256" s="239"/>
      <c r="AS256" s="508"/>
      <c r="AT256" s="508"/>
      <c r="AU256" s="508"/>
      <c r="AV256" s="508"/>
      <c r="AW256" s="508"/>
      <c r="AX256" s="508"/>
      <c r="AY256" s="508"/>
      <c r="AZ256" s="508"/>
      <c r="BA256" s="508"/>
      <c r="BB256" s="508"/>
      <c r="BC256" s="508"/>
      <c r="BD256" s="508"/>
      <c r="BE256" s="508"/>
      <c r="BF256" s="508"/>
      <c r="BG256" s="508"/>
      <c r="BH256" s="508"/>
      <c r="BI256" s="508"/>
      <c r="BJ256" s="508"/>
    </row>
    <row r="257" spans="2:62" ht="15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422"/>
      <c r="M257" s="422"/>
      <c r="N257" s="422"/>
      <c r="O257" s="422"/>
      <c r="P257" s="129"/>
      <c r="Q257" s="129"/>
      <c r="R257" s="129"/>
      <c r="S257" s="422"/>
      <c r="T257" s="422"/>
      <c r="U257" s="422"/>
      <c r="AE257" s="239"/>
      <c r="AF257" s="239"/>
      <c r="AG257" s="239"/>
      <c r="AH257" s="239"/>
      <c r="AI257" s="239"/>
      <c r="AJ257" s="239"/>
      <c r="AK257" s="239"/>
      <c r="AL257" s="239"/>
      <c r="AM257" s="239"/>
      <c r="AN257" s="239"/>
      <c r="AO257" s="239"/>
      <c r="AP257" s="239"/>
      <c r="AQ257" s="239"/>
      <c r="AR257" s="239"/>
      <c r="AS257" s="508"/>
      <c r="AT257" s="508"/>
      <c r="AU257" s="508"/>
      <c r="AV257" s="508"/>
      <c r="AW257" s="508"/>
      <c r="AX257" s="508"/>
      <c r="AY257" s="508"/>
      <c r="AZ257" s="508"/>
      <c r="BA257" s="508"/>
      <c r="BB257" s="508"/>
      <c r="BC257" s="508"/>
      <c r="BD257" s="508"/>
      <c r="BE257" s="508"/>
      <c r="BF257" s="508"/>
      <c r="BG257" s="508"/>
      <c r="BH257" s="508"/>
      <c r="BI257" s="508"/>
      <c r="BJ257" s="508"/>
    </row>
    <row r="258" spans="2:62" ht="15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422"/>
      <c r="M258" s="422"/>
      <c r="N258" s="422"/>
      <c r="O258" s="422"/>
      <c r="P258" s="129"/>
      <c r="Q258" s="129"/>
      <c r="R258" s="129"/>
      <c r="S258" s="422"/>
      <c r="T258" s="422"/>
      <c r="U258" s="422"/>
      <c r="AE258" s="239"/>
      <c r="AF258" s="239"/>
      <c r="AG258" s="239"/>
      <c r="AH258" s="239"/>
      <c r="AI258" s="239"/>
      <c r="AJ258" s="239"/>
      <c r="AK258" s="239"/>
      <c r="AL258" s="239"/>
      <c r="AM258" s="239"/>
      <c r="AN258" s="239"/>
      <c r="AO258" s="239"/>
      <c r="AP258" s="239"/>
      <c r="AQ258" s="239"/>
      <c r="AR258" s="239"/>
      <c r="AS258" s="508"/>
      <c r="AT258" s="508"/>
      <c r="AU258" s="508"/>
      <c r="AV258" s="508"/>
      <c r="AW258" s="508"/>
      <c r="AX258" s="508"/>
      <c r="AY258" s="508"/>
      <c r="AZ258" s="508"/>
      <c r="BA258" s="508"/>
      <c r="BB258" s="508"/>
      <c r="BC258" s="508"/>
      <c r="BD258" s="508"/>
      <c r="BE258" s="508"/>
      <c r="BF258" s="508"/>
      <c r="BG258" s="508"/>
      <c r="BH258" s="508"/>
      <c r="BI258" s="508"/>
      <c r="BJ258" s="508"/>
    </row>
    <row r="259" spans="2:62" ht="15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422"/>
      <c r="M259" s="422"/>
      <c r="N259" s="422"/>
      <c r="O259" s="422"/>
      <c r="P259" s="129"/>
      <c r="Q259" s="129"/>
      <c r="R259" s="129"/>
      <c r="S259" s="422"/>
      <c r="T259" s="422"/>
      <c r="U259" s="422"/>
      <c r="AE259" s="239"/>
      <c r="AF259" s="239"/>
      <c r="AG259" s="239"/>
      <c r="AH259" s="239"/>
      <c r="AI259" s="239"/>
      <c r="AJ259" s="239"/>
      <c r="AK259" s="239"/>
      <c r="AL259" s="239"/>
      <c r="AM259" s="239"/>
      <c r="AN259" s="239"/>
      <c r="AO259" s="239"/>
      <c r="AP259" s="239"/>
      <c r="AQ259" s="239"/>
      <c r="AR259" s="239"/>
      <c r="AS259" s="508"/>
      <c r="AT259" s="508"/>
      <c r="AU259" s="508"/>
      <c r="AV259" s="508"/>
      <c r="AW259" s="508"/>
      <c r="AX259" s="508"/>
      <c r="AY259" s="508"/>
      <c r="AZ259" s="508"/>
      <c r="BA259" s="508"/>
      <c r="BB259" s="508"/>
      <c r="BC259" s="508"/>
      <c r="BD259" s="508"/>
      <c r="BE259" s="508"/>
      <c r="BF259" s="508"/>
      <c r="BG259" s="508"/>
      <c r="BH259" s="508"/>
      <c r="BI259" s="508"/>
      <c r="BJ259" s="508"/>
    </row>
    <row r="260" spans="2:62" ht="15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422"/>
      <c r="M260" s="422"/>
      <c r="N260" s="422"/>
      <c r="O260" s="422"/>
      <c r="P260" s="129"/>
      <c r="Q260" s="129"/>
      <c r="R260" s="129"/>
      <c r="S260" s="422"/>
      <c r="T260" s="422"/>
      <c r="U260" s="422"/>
      <c r="AE260" s="239"/>
      <c r="AF260" s="239"/>
      <c r="AG260" s="239"/>
      <c r="AH260" s="239"/>
      <c r="AI260" s="239"/>
      <c r="AJ260" s="239"/>
      <c r="AK260" s="239"/>
      <c r="AL260" s="239"/>
      <c r="AM260" s="239"/>
      <c r="AN260" s="239"/>
      <c r="AO260" s="239"/>
      <c r="AP260" s="239"/>
      <c r="AQ260" s="239"/>
      <c r="AR260" s="239"/>
      <c r="AS260" s="508"/>
      <c r="AT260" s="508"/>
      <c r="AU260" s="508"/>
      <c r="AV260" s="508"/>
      <c r="AW260" s="508"/>
      <c r="AX260" s="508"/>
      <c r="AY260" s="508"/>
      <c r="AZ260" s="508"/>
      <c r="BA260" s="508"/>
      <c r="BB260" s="508"/>
      <c r="BC260" s="508"/>
      <c r="BD260" s="508"/>
      <c r="BE260" s="508"/>
      <c r="BF260" s="508"/>
      <c r="BG260" s="508"/>
      <c r="BH260" s="508"/>
      <c r="BI260" s="508"/>
      <c r="BJ260" s="508"/>
    </row>
    <row r="261" spans="2:62" ht="15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422"/>
      <c r="M261" s="422"/>
      <c r="N261" s="422"/>
      <c r="O261" s="422"/>
      <c r="P261" s="129"/>
      <c r="Q261" s="129"/>
      <c r="R261" s="129"/>
      <c r="S261" s="422"/>
      <c r="T261" s="422"/>
      <c r="U261" s="422"/>
      <c r="AE261" s="239"/>
      <c r="AF261" s="239"/>
      <c r="AG261" s="239"/>
      <c r="AH261" s="239"/>
      <c r="AI261" s="239"/>
      <c r="AJ261" s="239"/>
      <c r="AK261" s="239"/>
      <c r="AL261" s="239"/>
      <c r="AM261" s="239"/>
      <c r="AN261" s="239"/>
      <c r="AO261" s="239"/>
      <c r="AP261" s="239"/>
      <c r="AQ261" s="239"/>
      <c r="AR261" s="239"/>
      <c r="AS261" s="508"/>
      <c r="AT261" s="508"/>
      <c r="AU261" s="508"/>
      <c r="AV261" s="508"/>
      <c r="AW261" s="508"/>
      <c r="AX261" s="508"/>
      <c r="AY261" s="508"/>
      <c r="AZ261" s="508"/>
      <c r="BA261" s="508"/>
      <c r="BB261" s="508"/>
      <c r="BC261" s="508"/>
      <c r="BD261" s="508"/>
      <c r="BE261" s="508"/>
      <c r="BF261" s="508"/>
      <c r="BG261" s="508"/>
      <c r="BH261" s="508"/>
      <c r="BI261" s="508"/>
      <c r="BJ261" s="508"/>
    </row>
    <row r="262" spans="2:62" ht="15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422"/>
      <c r="M262" s="422"/>
      <c r="N262" s="422"/>
      <c r="O262" s="422"/>
      <c r="P262" s="129"/>
      <c r="Q262" s="129"/>
      <c r="R262" s="129"/>
      <c r="S262" s="422"/>
      <c r="T262" s="422"/>
      <c r="U262" s="422"/>
      <c r="AE262" s="239"/>
      <c r="AF262" s="239"/>
      <c r="AG262" s="239"/>
      <c r="AH262" s="239"/>
      <c r="AI262" s="239"/>
      <c r="AJ262" s="239"/>
      <c r="AK262" s="239"/>
      <c r="AL262" s="239"/>
      <c r="AM262" s="239"/>
      <c r="AN262" s="239"/>
      <c r="AO262" s="239"/>
      <c r="AP262" s="239"/>
      <c r="AQ262" s="239"/>
      <c r="AR262" s="239"/>
      <c r="AS262" s="508"/>
      <c r="AT262" s="508"/>
      <c r="AU262" s="508"/>
      <c r="AV262" s="508"/>
      <c r="AW262" s="508"/>
      <c r="AX262" s="508"/>
      <c r="AY262" s="508"/>
      <c r="AZ262" s="508"/>
      <c r="BA262" s="508"/>
      <c r="BB262" s="508"/>
      <c r="BC262" s="508"/>
      <c r="BD262" s="508"/>
      <c r="BE262" s="508"/>
      <c r="BF262" s="508"/>
      <c r="BG262" s="508"/>
      <c r="BH262" s="508"/>
      <c r="BI262" s="508"/>
      <c r="BJ262" s="508"/>
    </row>
    <row r="263" spans="2:62" ht="15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422"/>
      <c r="M263" s="422"/>
      <c r="N263" s="422"/>
      <c r="O263" s="422"/>
      <c r="P263" s="129"/>
      <c r="Q263" s="129"/>
      <c r="R263" s="129"/>
      <c r="S263" s="422"/>
      <c r="T263" s="422"/>
      <c r="U263" s="422"/>
      <c r="AE263" s="239"/>
      <c r="AF263" s="239"/>
      <c r="AG263" s="239"/>
      <c r="AH263" s="239"/>
      <c r="AI263" s="239"/>
      <c r="AJ263" s="239"/>
      <c r="AK263" s="239"/>
      <c r="AL263" s="239"/>
      <c r="AM263" s="239"/>
      <c r="AN263" s="239"/>
      <c r="AO263" s="239"/>
      <c r="AP263" s="239"/>
      <c r="AQ263" s="239"/>
      <c r="AR263" s="239"/>
      <c r="AS263" s="508"/>
      <c r="AT263" s="508"/>
      <c r="AU263" s="508"/>
      <c r="AV263" s="508"/>
      <c r="AW263" s="508"/>
      <c r="AX263" s="508"/>
      <c r="AY263" s="508"/>
      <c r="AZ263" s="508"/>
      <c r="BA263" s="508"/>
      <c r="BB263" s="508"/>
      <c r="BC263" s="508"/>
      <c r="BD263" s="508"/>
      <c r="BE263" s="508"/>
      <c r="BF263" s="508"/>
      <c r="BG263" s="508"/>
      <c r="BH263" s="508"/>
      <c r="BI263" s="508"/>
      <c r="BJ263" s="508"/>
    </row>
    <row r="264" spans="2:62" ht="15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422"/>
      <c r="M264" s="422"/>
      <c r="N264" s="422"/>
      <c r="O264" s="422"/>
      <c r="P264" s="129"/>
      <c r="Q264" s="129"/>
      <c r="R264" s="129"/>
      <c r="S264" s="422"/>
      <c r="T264" s="422"/>
      <c r="U264" s="422"/>
      <c r="AE264" s="239"/>
      <c r="AF264" s="239"/>
      <c r="AG264" s="239"/>
      <c r="AH264" s="239"/>
      <c r="AI264" s="239"/>
      <c r="AJ264" s="239"/>
      <c r="AK264" s="239"/>
      <c r="AL264" s="239"/>
      <c r="AM264" s="239"/>
      <c r="AN264" s="239"/>
      <c r="AO264" s="239"/>
      <c r="AP264" s="239"/>
      <c r="AQ264" s="239"/>
      <c r="AR264" s="239"/>
      <c r="AS264" s="508"/>
      <c r="AT264" s="508"/>
      <c r="AU264" s="508"/>
      <c r="AV264" s="508"/>
      <c r="AW264" s="508"/>
      <c r="AX264" s="508"/>
      <c r="AY264" s="508"/>
      <c r="AZ264" s="508"/>
      <c r="BA264" s="508"/>
      <c r="BB264" s="508"/>
      <c r="BC264" s="508"/>
      <c r="BD264" s="508"/>
      <c r="BE264" s="508"/>
      <c r="BF264" s="508"/>
      <c r="BG264" s="508"/>
      <c r="BH264" s="508"/>
      <c r="BI264" s="508"/>
      <c r="BJ264" s="508"/>
    </row>
    <row r="265" spans="2:62" ht="15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422"/>
      <c r="M265" s="422"/>
      <c r="N265" s="422"/>
      <c r="O265" s="422"/>
      <c r="P265" s="129"/>
      <c r="Q265" s="129"/>
      <c r="R265" s="129"/>
      <c r="S265" s="422"/>
      <c r="T265" s="422"/>
      <c r="U265" s="422"/>
      <c r="AE265" s="239"/>
      <c r="AF265" s="239"/>
      <c r="AG265" s="239"/>
      <c r="AH265" s="239"/>
      <c r="AI265" s="239"/>
      <c r="AJ265" s="239"/>
      <c r="AK265" s="239"/>
      <c r="AL265" s="239"/>
      <c r="AM265" s="239"/>
      <c r="AN265" s="239"/>
      <c r="AO265" s="239"/>
      <c r="AP265" s="239"/>
      <c r="AQ265" s="239"/>
      <c r="AR265" s="239"/>
      <c r="AS265" s="508"/>
      <c r="AT265" s="508"/>
      <c r="AU265" s="508"/>
      <c r="AV265" s="508"/>
      <c r="AW265" s="508"/>
      <c r="AX265" s="508"/>
      <c r="AY265" s="508"/>
      <c r="AZ265" s="508"/>
      <c r="BA265" s="508"/>
      <c r="BB265" s="508"/>
      <c r="BC265" s="508"/>
      <c r="BD265" s="508"/>
      <c r="BE265" s="508"/>
      <c r="BF265" s="508"/>
      <c r="BG265" s="508"/>
      <c r="BH265" s="508"/>
      <c r="BI265" s="508"/>
      <c r="BJ265" s="508"/>
    </row>
    <row r="266" spans="2:62" ht="15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422"/>
      <c r="M266" s="422"/>
      <c r="N266" s="422"/>
      <c r="O266" s="422"/>
      <c r="P266" s="129"/>
      <c r="Q266" s="129"/>
      <c r="R266" s="129"/>
      <c r="S266" s="422"/>
      <c r="T266" s="422"/>
      <c r="U266" s="422"/>
      <c r="AE266" s="239"/>
      <c r="AF266" s="239"/>
      <c r="AG266" s="239"/>
      <c r="AH266" s="239"/>
      <c r="AI266" s="239"/>
      <c r="AJ266" s="239"/>
      <c r="AK266" s="239"/>
      <c r="AL266" s="239"/>
      <c r="AM266" s="239"/>
      <c r="AN266" s="239"/>
      <c r="AO266" s="239"/>
      <c r="AP266" s="239"/>
      <c r="AQ266" s="239"/>
      <c r="AR266" s="239"/>
      <c r="AS266" s="508"/>
      <c r="AT266" s="508"/>
      <c r="AU266" s="508"/>
      <c r="AV266" s="508"/>
      <c r="AW266" s="508"/>
      <c r="AX266" s="508"/>
      <c r="AY266" s="508"/>
      <c r="AZ266" s="508"/>
      <c r="BA266" s="508"/>
      <c r="BB266" s="508"/>
      <c r="BC266" s="508"/>
      <c r="BD266" s="508"/>
      <c r="BE266" s="508"/>
      <c r="BF266" s="508"/>
      <c r="BG266" s="508"/>
      <c r="BH266" s="508"/>
      <c r="BI266" s="508"/>
      <c r="BJ266" s="508"/>
    </row>
    <row r="267" spans="2:62" ht="15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422"/>
      <c r="M267" s="422"/>
      <c r="N267" s="422"/>
      <c r="O267" s="422"/>
      <c r="P267" s="129"/>
      <c r="Q267" s="129"/>
      <c r="R267" s="129"/>
      <c r="S267" s="422"/>
      <c r="T267" s="422"/>
      <c r="U267" s="422"/>
      <c r="AE267" s="239"/>
      <c r="AF267" s="239"/>
      <c r="AG267" s="239"/>
      <c r="AH267" s="239"/>
      <c r="AI267" s="239"/>
      <c r="AJ267" s="239"/>
      <c r="AK267" s="239"/>
      <c r="AL267" s="239"/>
      <c r="AM267" s="239"/>
      <c r="AN267" s="239"/>
      <c r="AO267" s="239"/>
      <c r="AP267" s="239"/>
      <c r="AQ267" s="239"/>
      <c r="AR267" s="239"/>
      <c r="AS267" s="508"/>
      <c r="AT267" s="508"/>
      <c r="AU267" s="508"/>
      <c r="AV267" s="508"/>
      <c r="AW267" s="508"/>
      <c r="AX267" s="508"/>
      <c r="AY267" s="508"/>
      <c r="AZ267" s="508"/>
      <c r="BA267" s="508"/>
      <c r="BB267" s="508"/>
      <c r="BC267" s="508"/>
      <c r="BD267" s="508"/>
      <c r="BE267" s="508"/>
      <c r="BF267" s="508"/>
      <c r="BG267" s="508"/>
      <c r="BH267" s="508"/>
      <c r="BI267" s="508"/>
      <c r="BJ267" s="508"/>
    </row>
    <row r="268" spans="2:62" ht="15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422"/>
      <c r="M268" s="422"/>
      <c r="N268" s="422"/>
      <c r="O268" s="422"/>
      <c r="P268" s="129"/>
      <c r="Q268" s="129"/>
      <c r="R268" s="129"/>
      <c r="S268" s="422"/>
      <c r="T268" s="422"/>
      <c r="U268" s="422"/>
      <c r="AE268" s="239"/>
      <c r="AF268" s="239"/>
      <c r="AG268" s="239"/>
      <c r="AH268" s="239"/>
      <c r="AI268" s="239"/>
      <c r="AJ268" s="239"/>
      <c r="AK268" s="239"/>
      <c r="AL268" s="239"/>
      <c r="AM268" s="239"/>
      <c r="AN268" s="239"/>
      <c r="AO268" s="239"/>
      <c r="AP268" s="239"/>
      <c r="AQ268" s="239"/>
      <c r="AR268" s="239"/>
      <c r="AS268" s="508"/>
      <c r="AT268" s="508"/>
      <c r="AU268" s="508"/>
      <c r="AV268" s="508"/>
      <c r="AW268" s="508"/>
      <c r="AX268" s="508"/>
      <c r="AY268" s="508"/>
      <c r="AZ268" s="508"/>
      <c r="BA268" s="508"/>
      <c r="BB268" s="508"/>
      <c r="BC268" s="508"/>
      <c r="BD268" s="508"/>
      <c r="BE268" s="508"/>
      <c r="BF268" s="508"/>
      <c r="BG268" s="508"/>
      <c r="BH268" s="508"/>
      <c r="BI268" s="508"/>
      <c r="BJ268" s="508"/>
    </row>
    <row r="269" spans="2:62" ht="15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422"/>
      <c r="M269" s="422"/>
      <c r="N269" s="422"/>
      <c r="O269" s="422"/>
      <c r="P269" s="129"/>
      <c r="Q269" s="129"/>
      <c r="R269" s="129"/>
      <c r="S269" s="422"/>
      <c r="T269" s="422"/>
      <c r="U269" s="422"/>
      <c r="AE269" s="239"/>
      <c r="AF269" s="239"/>
      <c r="AG269" s="239"/>
      <c r="AH269" s="239"/>
      <c r="AI269" s="239"/>
      <c r="AJ269" s="239"/>
      <c r="AK269" s="239"/>
      <c r="AL269" s="239"/>
      <c r="AM269" s="239"/>
      <c r="AN269" s="239"/>
      <c r="AO269" s="239"/>
      <c r="AP269" s="239"/>
      <c r="AQ269" s="239"/>
      <c r="AR269" s="239"/>
      <c r="AS269" s="508"/>
      <c r="AT269" s="508"/>
      <c r="AU269" s="508"/>
      <c r="AV269" s="508"/>
      <c r="AW269" s="508"/>
      <c r="AX269" s="508"/>
      <c r="AY269" s="508"/>
      <c r="AZ269" s="508"/>
      <c r="BA269" s="508"/>
      <c r="BB269" s="508"/>
      <c r="BC269" s="508"/>
      <c r="BD269" s="508"/>
      <c r="BE269" s="508"/>
      <c r="BF269" s="508"/>
      <c r="BG269" s="508"/>
      <c r="BH269" s="508"/>
      <c r="BI269" s="508"/>
      <c r="BJ269" s="508"/>
    </row>
    <row r="270" spans="2:62" ht="15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422"/>
      <c r="M270" s="422"/>
      <c r="N270" s="422"/>
      <c r="O270" s="422"/>
      <c r="P270" s="129"/>
      <c r="Q270" s="129"/>
      <c r="R270" s="129"/>
      <c r="S270" s="422"/>
      <c r="T270" s="422"/>
      <c r="U270" s="422"/>
      <c r="AE270" s="239"/>
      <c r="AF270" s="239"/>
      <c r="AG270" s="239"/>
      <c r="AH270" s="239"/>
      <c r="AI270" s="239"/>
      <c r="AJ270" s="239"/>
      <c r="AK270" s="239"/>
      <c r="AL270" s="239"/>
      <c r="AM270" s="239"/>
      <c r="AN270" s="239"/>
      <c r="AO270" s="239"/>
      <c r="AP270" s="239"/>
      <c r="AQ270" s="239"/>
      <c r="AR270" s="239"/>
      <c r="AS270" s="508"/>
      <c r="AT270" s="508"/>
      <c r="AU270" s="508"/>
      <c r="AV270" s="508"/>
      <c r="AW270" s="508"/>
      <c r="AX270" s="508"/>
      <c r="AY270" s="508"/>
      <c r="AZ270" s="508"/>
      <c r="BA270" s="508"/>
      <c r="BB270" s="508"/>
      <c r="BC270" s="508"/>
      <c r="BD270" s="508"/>
      <c r="BE270" s="508"/>
      <c r="BF270" s="508"/>
      <c r="BG270" s="508"/>
      <c r="BH270" s="508"/>
      <c r="BI270" s="508"/>
      <c r="BJ270" s="508"/>
    </row>
    <row r="271" spans="2:62" ht="15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422"/>
      <c r="M271" s="422"/>
      <c r="N271" s="422"/>
      <c r="O271" s="422"/>
      <c r="P271" s="129"/>
      <c r="Q271" s="129"/>
      <c r="R271" s="129"/>
      <c r="S271" s="422"/>
      <c r="T271" s="422"/>
      <c r="U271" s="422"/>
      <c r="AE271" s="239"/>
      <c r="AF271" s="239"/>
      <c r="AG271" s="239"/>
      <c r="AH271" s="239"/>
      <c r="AI271" s="239"/>
      <c r="AJ271" s="239"/>
      <c r="AK271" s="239"/>
      <c r="AL271" s="239"/>
      <c r="AM271" s="239"/>
      <c r="AN271" s="239"/>
      <c r="AO271" s="239"/>
      <c r="AP271" s="239"/>
      <c r="AQ271" s="239"/>
      <c r="AR271" s="239"/>
      <c r="AS271" s="508"/>
      <c r="AT271" s="508"/>
      <c r="AU271" s="508"/>
      <c r="AV271" s="508"/>
      <c r="AW271" s="508"/>
      <c r="AX271" s="508"/>
      <c r="AY271" s="508"/>
      <c r="AZ271" s="508"/>
      <c r="BA271" s="508"/>
      <c r="BB271" s="508"/>
      <c r="BC271" s="508"/>
      <c r="BD271" s="508"/>
      <c r="BE271" s="508"/>
      <c r="BF271" s="508"/>
      <c r="BG271" s="508"/>
      <c r="BH271" s="508"/>
      <c r="BI271" s="508"/>
      <c r="BJ271" s="508"/>
    </row>
    <row r="272" spans="2:62" ht="15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422"/>
      <c r="M272" s="422"/>
      <c r="N272" s="422"/>
      <c r="O272" s="422"/>
      <c r="P272" s="129"/>
      <c r="Q272" s="129"/>
      <c r="R272" s="129"/>
      <c r="S272" s="422"/>
      <c r="T272" s="422"/>
      <c r="U272" s="422"/>
      <c r="AE272" s="239"/>
      <c r="AF272" s="239"/>
      <c r="AG272" s="239"/>
      <c r="AH272" s="239"/>
      <c r="AI272" s="239"/>
      <c r="AJ272" s="239"/>
      <c r="AK272" s="239"/>
      <c r="AL272" s="239"/>
      <c r="AM272" s="239"/>
      <c r="AN272" s="239"/>
      <c r="AO272" s="239"/>
      <c r="AP272" s="239"/>
      <c r="AQ272" s="239"/>
      <c r="AR272" s="239"/>
      <c r="AS272" s="508"/>
      <c r="AT272" s="508"/>
      <c r="AU272" s="508"/>
      <c r="AV272" s="508"/>
      <c r="AW272" s="508"/>
      <c r="AX272" s="508"/>
      <c r="AY272" s="508"/>
      <c r="AZ272" s="508"/>
      <c r="BA272" s="508"/>
      <c r="BB272" s="508"/>
      <c r="BC272" s="508"/>
      <c r="BD272" s="508"/>
      <c r="BE272" s="508"/>
      <c r="BF272" s="508"/>
      <c r="BG272" s="508"/>
      <c r="BH272" s="508"/>
      <c r="BI272" s="508"/>
      <c r="BJ272" s="508"/>
    </row>
    <row r="273" spans="2:62" ht="15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422"/>
      <c r="M273" s="422"/>
      <c r="N273" s="422"/>
      <c r="O273" s="422"/>
      <c r="P273" s="129"/>
      <c r="Q273" s="129"/>
      <c r="R273" s="129"/>
      <c r="S273" s="422"/>
      <c r="T273" s="422"/>
      <c r="U273" s="422"/>
      <c r="AE273" s="239"/>
      <c r="AF273" s="239"/>
      <c r="AG273" s="239"/>
      <c r="AH273" s="239"/>
      <c r="AI273" s="239"/>
      <c r="AJ273" s="239"/>
      <c r="AK273" s="239"/>
      <c r="AL273" s="239"/>
      <c r="AM273" s="239"/>
      <c r="AN273" s="239"/>
      <c r="AO273" s="239"/>
      <c r="AP273" s="239"/>
      <c r="AQ273" s="239"/>
      <c r="AR273" s="239"/>
      <c r="AS273" s="508"/>
      <c r="AT273" s="508"/>
      <c r="AU273" s="508"/>
      <c r="AV273" s="508"/>
      <c r="AW273" s="508"/>
      <c r="AX273" s="508"/>
      <c r="AY273" s="508"/>
      <c r="AZ273" s="508"/>
      <c r="BA273" s="508"/>
      <c r="BB273" s="508"/>
      <c r="BC273" s="508"/>
      <c r="BD273" s="508"/>
      <c r="BE273" s="508"/>
      <c r="BF273" s="508"/>
      <c r="BG273" s="508"/>
      <c r="BH273" s="508"/>
      <c r="BI273" s="508"/>
      <c r="BJ273" s="508"/>
    </row>
    <row r="274" spans="2:62" ht="15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422"/>
      <c r="M274" s="422"/>
      <c r="N274" s="422"/>
      <c r="O274" s="422"/>
      <c r="P274" s="129"/>
      <c r="Q274" s="129"/>
      <c r="R274" s="129"/>
      <c r="S274" s="422"/>
      <c r="T274" s="422"/>
      <c r="U274" s="422"/>
      <c r="AE274" s="239"/>
      <c r="AF274" s="239"/>
      <c r="AG274" s="239"/>
      <c r="AH274" s="239"/>
      <c r="AI274" s="239"/>
      <c r="AJ274" s="239"/>
      <c r="AK274" s="239"/>
      <c r="AL274" s="239"/>
      <c r="AM274" s="239"/>
      <c r="AN274" s="239"/>
      <c r="AO274" s="239"/>
      <c r="AP274" s="239"/>
      <c r="AQ274" s="239"/>
      <c r="AR274" s="239"/>
      <c r="AS274" s="508"/>
      <c r="AT274" s="508"/>
      <c r="AU274" s="508"/>
      <c r="AV274" s="508"/>
      <c r="AW274" s="508"/>
      <c r="AX274" s="508"/>
      <c r="AY274" s="508"/>
      <c r="AZ274" s="508"/>
      <c r="BA274" s="508"/>
      <c r="BB274" s="508"/>
      <c r="BC274" s="508"/>
      <c r="BD274" s="508"/>
      <c r="BE274" s="508"/>
      <c r="BF274" s="508"/>
      <c r="BG274" s="508"/>
      <c r="BH274" s="508"/>
      <c r="BI274" s="508"/>
      <c r="BJ274" s="508"/>
    </row>
    <row r="275" spans="2:62" ht="15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422"/>
      <c r="M275" s="422"/>
      <c r="N275" s="422"/>
      <c r="O275" s="422"/>
      <c r="P275" s="129"/>
      <c r="Q275" s="129"/>
      <c r="R275" s="129"/>
      <c r="S275" s="422"/>
      <c r="T275" s="422"/>
      <c r="U275" s="422"/>
      <c r="AE275" s="239"/>
      <c r="AF275" s="239"/>
      <c r="AG275" s="239"/>
      <c r="AH275" s="239"/>
      <c r="AI275" s="239"/>
      <c r="AJ275" s="239"/>
      <c r="AK275" s="239"/>
      <c r="AL275" s="239"/>
      <c r="AM275" s="239"/>
      <c r="AN275" s="239"/>
      <c r="AO275" s="239"/>
      <c r="AP275" s="239"/>
      <c r="AQ275" s="239"/>
      <c r="AR275" s="239"/>
      <c r="AS275" s="508"/>
      <c r="AT275" s="508"/>
      <c r="AU275" s="508"/>
      <c r="AV275" s="508"/>
      <c r="AW275" s="508"/>
      <c r="AX275" s="508"/>
      <c r="AY275" s="508"/>
      <c r="AZ275" s="508"/>
      <c r="BA275" s="508"/>
      <c r="BB275" s="508"/>
      <c r="BC275" s="508"/>
      <c r="BD275" s="508"/>
      <c r="BE275" s="508"/>
      <c r="BF275" s="508"/>
      <c r="BG275" s="508"/>
      <c r="BH275" s="508"/>
      <c r="BI275" s="508"/>
      <c r="BJ275" s="508"/>
    </row>
    <row r="276" spans="2:62" ht="15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422"/>
      <c r="M276" s="422"/>
      <c r="N276" s="422"/>
      <c r="O276" s="422"/>
      <c r="P276" s="129"/>
      <c r="Q276" s="129"/>
      <c r="R276" s="129"/>
      <c r="S276" s="422"/>
      <c r="T276" s="422"/>
      <c r="U276" s="422"/>
      <c r="AE276" s="239"/>
      <c r="AF276" s="239"/>
      <c r="AG276" s="239"/>
      <c r="AH276" s="239"/>
      <c r="AI276" s="239"/>
      <c r="AJ276" s="239"/>
      <c r="AK276" s="239"/>
      <c r="AL276" s="239"/>
      <c r="AM276" s="239"/>
      <c r="AN276" s="239"/>
      <c r="AO276" s="239"/>
      <c r="AP276" s="239"/>
      <c r="AQ276" s="239"/>
      <c r="AR276" s="239"/>
      <c r="AS276" s="508"/>
      <c r="AT276" s="508"/>
      <c r="AU276" s="508"/>
      <c r="AV276" s="508"/>
      <c r="AW276" s="508"/>
      <c r="AX276" s="508"/>
      <c r="AY276" s="508"/>
      <c r="AZ276" s="508"/>
      <c r="BA276" s="508"/>
      <c r="BB276" s="508"/>
      <c r="BC276" s="508"/>
      <c r="BD276" s="508"/>
      <c r="BE276" s="508"/>
      <c r="BF276" s="508"/>
      <c r="BG276" s="508"/>
      <c r="BH276" s="508"/>
      <c r="BI276" s="508"/>
      <c r="BJ276" s="508"/>
    </row>
    <row r="277" spans="2:62" ht="15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422"/>
      <c r="M277" s="422"/>
      <c r="N277" s="422"/>
      <c r="O277" s="422"/>
      <c r="P277" s="129"/>
      <c r="Q277" s="129"/>
      <c r="R277" s="129"/>
      <c r="S277" s="422"/>
      <c r="T277" s="422"/>
      <c r="U277" s="422"/>
      <c r="AE277" s="239"/>
      <c r="AF277" s="239"/>
      <c r="AG277" s="239"/>
      <c r="AH277" s="239"/>
      <c r="AI277" s="239"/>
      <c r="AJ277" s="239"/>
      <c r="AK277" s="239"/>
      <c r="AL277" s="239"/>
      <c r="AM277" s="239"/>
      <c r="AN277" s="239"/>
      <c r="AO277" s="239"/>
      <c r="AP277" s="239"/>
      <c r="AQ277" s="239"/>
      <c r="AR277" s="239"/>
      <c r="AS277" s="508"/>
      <c r="AT277" s="508"/>
      <c r="AU277" s="508"/>
      <c r="AV277" s="508"/>
      <c r="AW277" s="508"/>
      <c r="AX277" s="508"/>
      <c r="AY277" s="508"/>
      <c r="AZ277" s="508"/>
      <c r="BA277" s="508"/>
      <c r="BB277" s="508"/>
      <c r="BC277" s="508"/>
      <c r="BD277" s="508"/>
      <c r="BE277" s="508"/>
      <c r="BF277" s="508"/>
      <c r="BG277" s="508"/>
      <c r="BH277" s="508"/>
      <c r="BI277" s="508"/>
      <c r="BJ277" s="508"/>
    </row>
    <row r="278" spans="2:62" ht="15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422"/>
      <c r="M278" s="422"/>
      <c r="N278" s="422"/>
      <c r="O278" s="422"/>
      <c r="P278" s="129"/>
      <c r="Q278" s="129"/>
      <c r="R278" s="129"/>
      <c r="S278" s="422"/>
      <c r="T278" s="422"/>
      <c r="U278" s="422"/>
      <c r="AE278" s="239"/>
      <c r="AF278" s="239"/>
      <c r="AG278" s="239"/>
      <c r="AH278" s="239"/>
      <c r="AI278" s="239"/>
      <c r="AJ278" s="239"/>
      <c r="AK278" s="239"/>
      <c r="AL278" s="239"/>
      <c r="AM278" s="239"/>
      <c r="AN278" s="239"/>
      <c r="AO278" s="239"/>
      <c r="AP278" s="239"/>
      <c r="AQ278" s="239"/>
      <c r="AR278" s="239"/>
      <c r="AS278" s="508"/>
      <c r="AT278" s="508"/>
      <c r="AU278" s="508"/>
      <c r="AV278" s="508"/>
      <c r="AW278" s="508"/>
      <c r="AX278" s="508"/>
      <c r="AY278" s="508"/>
      <c r="AZ278" s="508"/>
      <c r="BA278" s="508"/>
      <c r="BB278" s="508"/>
      <c r="BC278" s="508"/>
      <c r="BD278" s="508"/>
      <c r="BE278" s="508"/>
      <c r="BF278" s="508"/>
      <c r="BG278" s="508"/>
      <c r="BH278" s="508"/>
      <c r="BI278" s="508"/>
      <c r="BJ278" s="508"/>
    </row>
    <row r="279" spans="2:62" ht="15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422"/>
      <c r="M279" s="422"/>
      <c r="N279" s="422"/>
      <c r="O279" s="422"/>
      <c r="P279" s="129"/>
      <c r="Q279" s="129"/>
      <c r="R279" s="129"/>
      <c r="S279" s="422"/>
      <c r="T279" s="422"/>
      <c r="U279" s="422"/>
      <c r="AE279" s="239"/>
      <c r="AF279" s="239"/>
      <c r="AG279" s="239"/>
      <c r="AH279" s="239"/>
      <c r="AI279" s="239"/>
      <c r="AJ279" s="239"/>
      <c r="AK279" s="239"/>
      <c r="AL279" s="239"/>
      <c r="AM279" s="239"/>
      <c r="AN279" s="239"/>
      <c r="AO279" s="239"/>
      <c r="AP279" s="239"/>
      <c r="AQ279" s="239"/>
      <c r="AR279" s="239"/>
      <c r="AS279" s="508"/>
      <c r="AT279" s="508"/>
      <c r="AU279" s="508"/>
      <c r="AV279" s="508"/>
      <c r="AW279" s="508"/>
      <c r="AX279" s="508"/>
      <c r="AY279" s="508"/>
      <c r="AZ279" s="508"/>
      <c r="BA279" s="508"/>
      <c r="BB279" s="508"/>
      <c r="BC279" s="508"/>
      <c r="BD279" s="508"/>
      <c r="BE279" s="508"/>
      <c r="BF279" s="508"/>
      <c r="BG279" s="508"/>
      <c r="BH279" s="508"/>
      <c r="BI279" s="508"/>
      <c r="BJ279" s="508"/>
    </row>
    <row r="280" spans="2:62" ht="15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422"/>
      <c r="M280" s="422"/>
      <c r="N280" s="422"/>
      <c r="O280" s="422"/>
      <c r="P280" s="129"/>
      <c r="Q280" s="129"/>
      <c r="R280" s="129"/>
      <c r="S280" s="422"/>
      <c r="T280" s="422"/>
      <c r="U280" s="422"/>
      <c r="AE280" s="239"/>
      <c r="AF280" s="239"/>
      <c r="AG280" s="239"/>
      <c r="AH280" s="239"/>
      <c r="AI280" s="239"/>
      <c r="AJ280" s="239"/>
      <c r="AK280" s="239"/>
      <c r="AL280" s="239"/>
      <c r="AM280" s="239"/>
      <c r="AN280" s="239"/>
      <c r="AO280" s="239"/>
      <c r="AP280" s="239"/>
      <c r="AQ280" s="239"/>
      <c r="AR280" s="239"/>
      <c r="AS280" s="508"/>
      <c r="AT280" s="508"/>
      <c r="AU280" s="508"/>
      <c r="AV280" s="508"/>
      <c r="AW280" s="508"/>
      <c r="AX280" s="508"/>
      <c r="AY280" s="508"/>
      <c r="AZ280" s="508"/>
      <c r="BA280" s="508"/>
      <c r="BB280" s="508"/>
      <c r="BC280" s="508"/>
      <c r="BD280" s="508"/>
      <c r="BE280" s="508"/>
      <c r="BF280" s="508"/>
      <c r="BG280" s="508"/>
      <c r="BH280" s="508"/>
      <c r="BI280" s="508"/>
      <c r="BJ280" s="508"/>
    </row>
    <row r="281" spans="2:62" ht="15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422"/>
      <c r="M281" s="422"/>
      <c r="N281" s="422"/>
      <c r="O281" s="422"/>
      <c r="P281" s="129"/>
      <c r="Q281" s="129"/>
      <c r="R281" s="129"/>
      <c r="S281" s="422"/>
      <c r="T281" s="422"/>
      <c r="U281" s="422"/>
      <c r="AE281" s="239"/>
      <c r="AF281" s="239"/>
      <c r="AG281" s="239"/>
      <c r="AH281" s="239"/>
      <c r="AI281" s="239"/>
      <c r="AJ281" s="239"/>
      <c r="AK281" s="239"/>
      <c r="AL281" s="239"/>
      <c r="AM281" s="239"/>
      <c r="AN281" s="239"/>
      <c r="AO281" s="239"/>
      <c r="AP281" s="239"/>
      <c r="AQ281" s="239"/>
      <c r="AR281" s="239"/>
      <c r="AS281" s="508"/>
      <c r="AT281" s="508"/>
      <c r="AU281" s="508"/>
      <c r="AV281" s="508"/>
      <c r="AW281" s="508"/>
      <c r="AX281" s="508"/>
      <c r="AY281" s="508"/>
      <c r="AZ281" s="508"/>
      <c r="BA281" s="508"/>
      <c r="BB281" s="508"/>
      <c r="BC281" s="508"/>
      <c r="BD281" s="508"/>
      <c r="BE281" s="508"/>
      <c r="BF281" s="508"/>
      <c r="BG281" s="508"/>
      <c r="BH281" s="508"/>
      <c r="BI281" s="508"/>
      <c r="BJ281" s="508"/>
    </row>
    <row r="282" spans="2:62" ht="15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422"/>
      <c r="M282" s="422"/>
      <c r="N282" s="422"/>
      <c r="O282" s="422"/>
      <c r="P282" s="129"/>
      <c r="Q282" s="129"/>
      <c r="R282" s="129"/>
      <c r="S282" s="422"/>
      <c r="T282" s="422"/>
      <c r="U282" s="422"/>
      <c r="AE282" s="239"/>
      <c r="AF282" s="239"/>
      <c r="AG282" s="239"/>
      <c r="AH282" s="239"/>
      <c r="AI282" s="239"/>
      <c r="AJ282" s="239"/>
      <c r="AK282" s="239"/>
      <c r="AL282" s="239"/>
      <c r="AM282" s="239"/>
      <c r="AN282" s="239"/>
      <c r="AO282" s="239"/>
      <c r="AP282" s="239"/>
      <c r="AQ282" s="239"/>
      <c r="AR282" s="239"/>
      <c r="AS282" s="508"/>
      <c r="AT282" s="508"/>
      <c r="AU282" s="508"/>
      <c r="AV282" s="508"/>
      <c r="AW282" s="508"/>
      <c r="AX282" s="508"/>
      <c r="AY282" s="508"/>
      <c r="AZ282" s="508"/>
      <c r="BA282" s="508"/>
      <c r="BB282" s="508"/>
      <c r="BC282" s="508"/>
      <c r="BD282" s="508"/>
      <c r="BE282" s="508"/>
      <c r="BF282" s="508"/>
      <c r="BG282" s="508"/>
      <c r="BH282" s="508"/>
      <c r="BI282" s="508"/>
      <c r="BJ282" s="508"/>
    </row>
    <row r="283" spans="2:62" ht="15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422"/>
      <c r="M283" s="422"/>
      <c r="N283" s="422"/>
      <c r="O283" s="422"/>
      <c r="P283" s="129"/>
      <c r="Q283" s="129"/>
      <c r="R283" s="129"/>
      <c r="S283" s="422"/>
      <c r="T283" s="422"/>
      <c r="U283" s="422"/>
      <c r="AE283" s="239"/>
      <c r="AF283" s="239"/>
      <c r="AG283" s="239"/>
      <c r="AH283" s="239"/>
      <c r="AI283" s="239"/>
      <c r="AJ283" s="239"/>
      <c r="AK283" s="239"/>
      <c r="AL283" s="239"/>
      <c r="AM283" s="239"/>
      <c r="AN283" s="239"/>
      <c r="AO283" s="239"/>
      <c r="AP283" s="239"/>
      <c r="AQ283" s="239"/>
      <c r="AR283" s="239"/>
      <c r="AS283" s="508"/>
      <c r="AT283" s="508"/>
      <c r="AU283" s="508"/>
      <c r="AV283" s="508"/>
      <c r="AW283" s="508"/>
      <c r="AX283" s="508"/>
      <c r="AY283" s="508"/>
      <c r="AZ283" s="508"/>
      <c r="BA283" s="508"/>
      <c r="BB283" s="508"/>
      <c r="BC283" s="508"/>
      <c r="BD283" s="508"/>
      <c r="BE283" s="508"/>
      <c r="BF283" s="508"/>
      <c r="BG283" s="508"/>
      <c r="BH283" s="508"/>
      <c r="BI283" s="508"/>
      <c r="BJ283" s="508"/>
    </row>
    <row r="284" spans="2:62" ht="15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422"/>
      <c r="M284" s="422"/>
      <c r="N284" s="422"/>
      <c r="O284" s="422"/>
      <c r="P284" s="129"/>
      <c r="Q284" s="129"/>
      <c r="R284" s="129"/>
      <c r="S284" s="422"/>
      <c r="T284" s="422"/>
      <c r="U284" s="422"/>
      <c r="AE284" s="239"/>
      <c r="AF284" s="239"/>
      <c r="AG284" s="239"/>
      <c r="AH284" s="239"/>
      <c r="AI284" s="239"/>
      <c r="AJ284" s="239"/>
      <c r="AK284" s="239"/>
      <c r="AL284" s="239"/>
      <c r="AM284" s="239"/>
      <c r="AN284" s="239"/>
      <c r="AO284" s="239"/>
      <c r="AP284" s="239"/>
      <c r="AQ284" s="239"/>
      <c r="AR284" s="239"/>
      <c r="AS284" s="508"/>
      <c r="AT284" s="508"/>
      <c r="AU284" s="508"/>
      <c r="AV284" s="508"/>
      <c r="AW284" s="508"/>
      <c r="AX284" s="508"/>
      <c r="AY284" s="508"/>
      <c r="AZ284" s="508"/>
      <c r="BA284" s="508"/>
      <c r="BB284" s="508"/>
      <c r="BC284" s="508"/>
      <c r="BD284" s="508"/>
      <c r="BE284" s="508"/>
      <c r="BF284" s="508"/>
      <c r="BG284" s="508"/>
      <c r="BH284" s="508"/>
      <c r="BI284" s="508"/>
      <c r="BJ284" s="508"/>
    </row>
    <row r="285" spans="2:62" ht="15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422"/>
      <c r="M285" s="422"/>
      <c r="N285" s="422"/>
      <c r="O285" s="422"/>
      <c r="P285" s="129"/>
      <c r="Q285" s="129"/>
      <c r="R285" s="129"/>
      <c r="S285" s="422"/>
      <c r="T285" s="422"/>
      <c r="U285" s="422"/>
      <c r="AE285" s="239"/>
      <c r="AF285" s="239"/>
      <c r="AG285" s="239"/>
      <c r="AH285" s="239"/>
      <c r="AI285" s="239"/>
      <c r="AJ285" s="239"/>
      <c r="AK285" s="239"/>
      <c r="AL285" s="239"/>
      <c r="AM285" s="239"/>
      <c r="AN285" s="239"/>
      <c r="AO285" s="239"/>
      <c r="AP285" s="239"/>
      <c r="AQ285" s="239"/>
      <c r="AR285" s="239"/>
      <c r="AS285" s="508"/>
      <c r="AT285" s="508"/>
      <c r="AU285" s="508"/>
      <c r="AV285" s="508"/>
      <c r="AW285" s="508"/>
      <c r="AX285" s="508"/>
      <c r="AY285" s="508"/>
      <c r="AZ285" s="508"/>
      <c r="BA285" s="508"/>
      <c r="BB285" s="508"/>
      <c r="BC285" s="508"/>
      <c r="BD285" s="508"/>
      <c r="BE285" s="508"/>
      <c r="BF285" s="508"/>
      <c r="BG285" s="508"/>
      <c r="BH285" s="508"/>
      <c r="BI285" s="508"/>
      <c r="BJ285" s="508"/>
    </row>
    <row r="286" spans="2:62" ht="15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422"/>
      <c r="M286" s="422"/>
      <c r="N286" s="422"/>
      <c r="O286" s="422"/>
      <c r="P286" s="129"/>
      <c r="Q286" s="129"/>
      <c r="R286" s="129"/>
      <c r="S286" s="422"/>
      <c r="T286" s="422"/>
      <c r="U286" s="422"/>
      <c r="AE286" s="239"/>
      <c r="AF286" s="239"/>
      <c r="AG286" s="239"/>
      <c r="AH286" s="239"/>
      <c r="AI286" s="239"/>
      <c r="AJ286" s="239"/>
      <c r="AK286" s="239"/>
      <c r="AL286" s="239"/>
      <c r="AM286" s="239"/>
      <c r="AN286" s="239"/>
      <c r="AO286" s="239"/>
      <c r="AP286" s="239"/>
      <c r="AQ286" s="239"/>
      <c r="AR286" s="239"/>
      <c r="AS286" s="508"/>
      <c r="AT286" s="508"/>
      <c r="AU286" s="508"/>
      <c r="AV286" s="508"/>
      <c r="AW286" s="508"/>
      <c r="AX286" s="508"/>
      <c r="AY286" s="508"/>
      <c r="AZ286" s="508"/>
      <c r="BA286" s="508"/>
      <c r="BB286" s="508"/>
      <c r="BC286" s="508"/>
      <c r="BD286" s="508"/>
      <c r="BE286" s="508"/>
      <c r="BF286" s="508"/>
      <c r="BG286" s="508"/>
      <c r="BH286" s="508"/>
      <c r="BI286" s="508"/>
      <c r="BJ286" s="508"/>
    </row>
    <row r="287" spans="2:62" ht="15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422"/>
      <c r="M287" s="422"/>
      <c r="N287" s="422"/>
      <c r="O287" s="422"/>
      <c r="P287" s="129"/>
      <c r="Q287" s="129"/>
      <c r="R287" s="129"/>
      <c r="S287" s="422"/>
      <c r="T287" s="422"/>
      <c r="U287" s="422"/>
      <c r="AE287" s="239"/>
      <c r="AF287" s="239"/>
      <c r="AG287" s="239"/>
      <c r="AH287" s="239"/>
      <c r="AI287" s="239"/>
      <c r="AJ287" s="239"/>
      <c r="AK287" s="239"/>
      <c r="AL287" s="239"/>
      <c r="AM287" s="239"/>
      <c r="AN287" s="239"/>
      <c r="AO287" s="239"/>
      <c r="AP287" s="239"/>
      <c r="AQ287" s="239"/>
      <c r="AR287" s="239"/>
      <c r="AS287" s="508"/>
      <c r="AT287" s="508"/>
      <c r="AU287" s="508"/>
      <c r="AV287" s="508"/>
      <c r="AW287" s="508"/>
      <c r="AX287" s="508"/>
      <c r="AY287" s="508"/>
      <c r="AZ287" s="508"/>
      <c r="BA287" s="508"/>
      <c r="BB287" s="508"/>
      <c r="BC287" s="508"/>
      <c r="BD287" s="508"/>
      <c r="BE287" s="508"/>
      <c r="BF287" s="508"/>
      <c r="BG287" s="508"/>
      <c r="BH287" s="508"/>
      <c r="BI287" s="508"/>
      <c r="BJ287" s="508"/>
    </row>
    <row r="288" spans="2:62" ht="15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422"/>
      <c r="M288" s="422"/>
      <c r="N288" s="422"/>
      <c r="O288" s="422"/>
      <c r="P288" s="129"/>
      <c r="Q288" s="129"/>
      <c r="R288" s="129"/>
      <c r="S288" s="422"/>
      <c r="T288" s="422"/>
      <c r="U288" s="422"/>
      <c r="AE288" s="239"/>
      <c r="AF288" s="239"/>
      <c r="AG288" s="239"/>
      <c r="AH288" s="239"/>
      <c r="AI288" s="239"/>
      <c r="AJ288" s="239"/>
      <c r="AK288" s="239"/>
      <c r="AL288" s="239"/>
      <c r="AM288" s="239"/>
      <c r="AN288" s="239"/>
      <c r="AO288" s="239"/>
      <c r="AP288" s="239"/>
      <c r="AQ288" s="239"/>
      <c r="AR288" s="239"/>
      <c r="AS288" s="508"/>
      <c r="AT288" s="508"/>
      <c r="AU288" s="508"/>
      <c r="AV288" s="508"/>
      <c r="AW288" s="508"/>
      <c r="AX288" s="508"/>
      <c r="AY288" s="508"/>
      <c r="AZ288" s="508"/>
      <c r="BA288" s="508"/>
      <c r="BB288" s="508"/>
      <c r="BC288" s="508"/>
      <c r="BD288" s="508"/>
      <c r="BE288" s="508"/>
      <c r="BF288" s="508"/>
      <c r="BG288" s="508"/>
      <c r="BH288" s="508"/>
      <c r="BI288" s="508"/>
      <c r="BJ288" s="508"/>
    </row>
    <row r="289" spans="2:62" ht="15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422"/>
      <c r="M289" s="422"/>
      <c r="N289" s="422"/>
      <c r="O289" s="422"/>
      <c r="P289" s="129"/>
      <c r="Q289" s="129"/>
      <c r="R289" s="129"/>
      <c r="S289" s="422"/>
      <c r="T289" s="422"/>
      <c r="U289" s="422"/>
      <c r="AE289" s="239"/>
      <c r="AF289" s="239"/>
      <c r="AG289" s="239"/>
      <c r="AH289" s="239"/>
      <c r="AI289" s="239"/>
      <c r="AJ289" s="239"/>
      <c r="AK289" s="239"/>
      <c r="AL289" s="239"/>
      <c r="AM289" s="239"/>
      <c r="AN289" s="239"/>
      <c r="AO289" s="239"/>
      <c r="AP289" s="239"/>
      <c r="AQ289" s="239"/>
      <c r="AR289" s="239"/>
      <c r="AS289" s="508"/>
      <c r="AT289" s="508"/>
      <c r="AU289" s="508"/>
      <c r="AV289" s="508"/>
      <c r="AW289" s="508"/>
      <c r="AX289" s="508"/>
      <c r="AY289" s="508"/>
      <c r="AZ289" s="508"/>
      <c r="BA289" s="508"/>
      <c r="BB289" s="508"/>
      <c r="BC289" s="508"/>
      <c r="BD289" s="508"/>
      <c r="BE289" s="508"/>
      <c r="BF289" s="508"/>
      <c r="BG289" s="508"/>
      <c r="BH289" s="508"/>
      <c r="BI289" s="508"/>
      <c r="BJ289" s="508"/>
    </row>
    <row r="290" spans="2:62" ht="15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422"/>
      <c r="M290" s="422"/>
      <c r="N290" s="422"/>
      <c r="O290" s="422"/>
      <c r="P290" s="129"/>
      <c r="Q290" s="129"/>
      <c r="R290" s="129"/>
      <c r="S290" s="422"/>
      <c r="T290" s="422"/>
      <c r="U290" s="422"/>
      <c r="AE290" s="239"/>
      <c r="AF290" s="239"/>
      <c r="AG290" s="239"/>
      <c r="AH290" s="239"/>
      <c r="AI290" s="239"/>
      <c r="AJ290" s="239"/>
      <c r="AK290" s="239"/>
      <c r="AL290" s="239"/>
      <c r="AM290" s="239"/>
      <c r="AN290" s="239"/>
      <c r="AO290" s="239"/>
      <c r="AP290" s="239"/>
      <c r="AQ290" s="239"/>
      <c r="AR290" s="239"/>
      <c r="AS290" s="508"/>
      <c r="AT290" s="508"/>
      <c r="AU290" s="508"/>
      <c r="AV290" s="508"/>
      <c r="AW290" s="508"/>
      <c r="AX290" s="508"/>
      <c r="AY290" s="508"/>
      <c r="AZ290" s="508"/>
      <c r="BA290" s="508"/>
      <c r="BB290" s="508"/>
      <c r="BC290" s="508"/>
      <c r="BD290" s="508"/>
      <c r="BE290" s="508"/>
      <c r="BF290" s="508"/>
      <c r="BG290" s="508"/>
      <c r="BH290" s="508"/>
      <c r="BI290" s="508"/>
      <c r="BJ290" s="508"/>
    </row>
    <row r="291" spans="2:62" ht="15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422"/>
      <c r="M291" s="422"/>
      <c r="N291" s="422"/>
      <c r="O291" s="422"/>
      <c r="P291" s="129"/>
      <c r="Q291" s="129"/>
      <c r="R291" s="129"/>
      <c r="S291" s="422"/>
      <c r="T291" s="422"/>
      <c r="U291" s="422"/>
      <c r="AE291" s="239"/>
      <c r="AF291" s="239"/>
      <c r="AG291" s="239"/>
      <c r="AH291" s="239"/>
      <c r="AI291" s="239"/>
      <c r="AJ291" s="239"/>
      <c r="AK291" s="239"/>
      <c r="AL291" s="239"/>
      <c r="AM291" s="239"/>
      <c r="AN291" s="239"/>
      <c r="AO291" s="239"/>
      <c r="AP291" s="239"/>
      <c r="AQ291" s="239"/>
      <c r="AR291" s="239"/>
      <c r="AS291" s="508"/>
      <c r="AT291" s="508"/>
      <c r="AU291" s="508"/>
      <c r="AV291" s="508"/>
      <c r="AW291" s="508"/>
      <c r="AX291" s="508"/>
      <c r="AY291" s="508"/>
      <c r="AZ291" s="508"/>
      <c r="BA291" s="508"/>
      <c r="BB291" s="508"/>
      <c r="BC291" s="508"/>
      <c r="BD291" s="508"/>
      <c r="BE291" s="508"/>
      <c r="BF291" s="508"/>
      <c r="BG291" s="508"/>
      <c r="BH291" s="508"/>
      <c r="BI291" s="508"/>
      <c r="BJ291" s="508"/>
    </row>
    <row r="292" spans="2:62" ht="15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422"/>
      <c r="M292" s="422"/>
      <c r="N292" s="422"/>
      <c r="O292" s="422"/>
      <c r="P292" s="129"/>
      <c r="Q292" s="129"/>
      <c r="R292" s="129"/>
      <c r="S292" s="422"/>
      <c r="T292" s="422"/>
      <c r="U292" s="422"/>
      <c r="AE292" s="239"/>
      <c r="AF292" s="239"/>
      <c r="AG292" s="239"/>
      <c r="AH292" s="239"/>
      <c r="AI292" s="239"/>
      <c r="AJ292" s="239"/>
      <c r="AK292" s="239"/>
      <c r="AL292" s="239"/>
      <c r="AM292" s="239"/>
      <c r="AN292" s="239"/>
      <c r="AO292" s="239"/>
      <c r="AP292" s="239"/>
      <c r="AQ292" s="239"/>
      <c r="AR292" s="239"/>
      <c r="AS292" s="508"/>
      <c r="AT292" s="508"/>
      <c r="AU292" s="508"/>
      <c r="AV292" s="508"/>
      <c r="AW292" s="508"/>
      <c r="AX292" s="508"/>
      <c r="AY292" s="508"/>
      <c r="AZ292" s="508"/>
      <c r="BA292" s="508"/>
      <c r="BB292" s="508"/>
      <c r="BC292" s="508"/>
      <c r="BD292" s="508"/>
      <c r="BE292" s="508"/>
      <c r="BF292" s="508"/>
      <c r="BG292" s="508"/>
      <c r="BH292" s="508"/>
      <c r="BI292" s="508"/>
      <c r="BJ292" s="508"/>
    </row>
    <row r="293" spans="2:62" ht="15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422"/>
      <c r="M293" s="422"/>
      <c r="N293" s="422"/>
      <c r="O293" s="422"/>
      <c r="P293" s="129"/>
      <c r="Q293" s="129"/>
      <c r="R293" s="129"/>
      <c r="S293" s="422"/>
      <c r="T293" s="422"/>
      <c r="U293" s="422"/>
      <c r="AE293" s="239"/>
      <c r="AF293" s="239"/>
      <c r="AG293" s="239"/>
      <c r="AH293" s="239"/>
      <c r="AI293" s="239"/>
      <c r="AJ293" s="239"/>
      <c r="AK293" s="239"/>
      <c r="AL293" s="239"/>
      <c r="AM293" s="239"/>
      <c r="AN293" s="239"/>
      <c r="AO293" s="239"/>
      <c r="AP293" s="239"/>
      <c r="AQ293" s="239"/>
      <c r="AR293" s="239"/>
      <c r="AS293" s="508"/>
      <c r="AT293" s="508"/>
      <c r="AU293" s="508"/>
      <c r="AV293" s="508"/>
      <c r="AW293" s="508"/>
      <c r="AX293" s="508"/>
      <c r="AY293" s="508"/>
      <c r="AZ293" s="508"/>
      <c r="BA293" s="508"/>
      <c r="BB293" s="508"/>
      <c r="BC293" s="508"/>
      <c r="BD293" s="508"/>
      <c r="BE293" s="508"/>
      <c r="BF293" s="508"/>
      <c r="BG293" s="508"/>
      <c r="BH293" s="508"/>
      <c r="BI293" s="508"/>
      <c r="BJ293" s="508"/>
    </row>
    <row r="294" spans="2:62" ht="15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422"/>
      <c r="M294" s="422"/>
      <c r="N294" s="422"/>
      <c r="O294" s="422"/>
      <c r="P294" s="129"/>
      <c r="Q294" s="129"/>
      <c r="R294" s="129"/>
      <c r="S294" s="422"/>
      <c r="T294" s="422"/>
      <c r="U294" s="422"/>
      <c r="AE294" s="239"/>
      <c r="AF294" s="239"/>
      <c r="AG294" s="239"/>
      <c r="AH294" s="239"/>
      <c r="AI294" s="239"/>
      <c r="AJ294" s="239"/>
      <c r="AK294" s="239"/>
      <c r="AL294" s="239"/>
      <c r="AM294" s="239"/>
      <c r="AN294" s="239"/>
      <c r="AO294" s="239"/>
      <c r="AP294" s="239"/>
      <c r="AQ294" s="239"/>
      <c r="AR294" s="239"/>
      <c r="AS294" s="508"/>
      <c r="AT294" s="508"/>
      <c r="AU294" s="508"/>
      <c r="AV294" s="508"/>
      <c r="AW294" s="508"/>
      <c r="AX294" s="508"/>
      <c r="AY294" s="508"/>
      <c r="AZ294" s="508"/>
      <c r="BA294" s="508"/>
      <c r="BB294" s="508"/>
      <c r="BC294" s="508"/>
      <c r="BD294" s="508"/>
      <c r="BE294" s="508"/>
      <c r="BF294" s="508"/>
      <c r="BG294" s="508"/>
      <c r="BH294" s="508"/>
      <c r="BI294" s="508"/>
      <c r="BJ294" s="508"/>
    </row>
    <row r="295" spans="2:62" ht="15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422"/>
      <c r="M295" s="422"/>
      <c r="N295" s="422"/>
      <c r="O295" s="422"/>
      <c r="P295" s="129"/>
      <c r="Q295" s="129"/>
      <c r="R295" s="129"/>
      <c r="S295" s="422"/>
      <c r="T295" s="422"/>
      <c r="U295" s="422"/>
      <c r="AE295" s="239"/>
      <c r="AF295" s="239"/>
      <c r="AG295" s="239"/>
      <c r="AH295" s="239"/>
      <c r="AI295" s="239"/>
      <c r="AJ295" s="239"/>
      <c r="AK295" s="239"/>
      <c r="AL295" s="239"/>
      <c r="AM295" s="239"/>
      <c r="AN295" s="239"/>
      <c r="AO295" s="239"/>
      <c r="AP295" s="239"/>
      <c r="AQ295" s="239"/>
      <c r="AR295" s="239"/>
      <c r="AS295" s="508"/>
      <c r="AT295" s="508"/>
      <c r="AU295" s="508"/>
      <c r="AV295" s="508"/>
      <c r="AW295" s="508"/>
      <c r="AX295" s="508"/>
      <c r="AY295" s="508"/>
      <c r="AZ295" s="508"/>
      <c r="BA295" s="508"/>
      <c r="BB295" s="508"/>
      <c r="BC295" s="508"/>
      <c r="BD295" s="508"/>
      <c r="BE295" s="508"/>
      <c r="BF295" s="508"/>
      <c r="BG295" s="508"/>
      <c r="BH295" s="508"/>
      <c r="BI295" s="508"/>
      <c r="BJ295" s="508"/>
    </row>
    <row r="296" spans="2:62" ht="15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422"/>
      <c r="M296" s="422"/>
      <c r="N296" s="422"/>
      <c r="O296" s="422"/>
      <c r="P296" s="129"/>
      <c r="Q296" s="129"/>
      <c r="R296" s="129"/>
      <c r="S296" s="422"/>
      <c r="T296" s="422"/>
      <c r="U296" s="422"/>
      <c r="AE296" s="239"/>
      <c r="AF296" s="239"/>
      <c r="AG296" s="239"/>
      <c r="AH296" s="239"/>
      <c r="AI296" s="239"/>
      <c r="AJ296" s="239"/>
      <c r="AK296" s="239"/>
      <c r="AL296" s="239"/>
      <c r="AM296" s="239"/>
      <c r="AN296" s="239"/>
      <c r="AO296" s="239"/>
      <c r="AP296" s="239"/>
      <c r="AQ296" s="239"/>
      <c r="AR296" s="239"/>
      <c r="AS296" s="508"/>
      <c r="AT296" s="508"/>
      <c r="AU296" s="508"/>
      <c r="AV296" s="508"/>
      <c r="AW296" s="508"/>
      <c r="AX296" s="508"/>
      <c r="AY296" s="508"/>
      <c r="AZ296" s="508"/>
      <c r="BA296" s="508"/>
      <c r="BB296" s="508"/>
      <c r="BC296" s="508"/>
      <c r="BD296" s="508"/>
      <c r="BE296" s="508"/>
      <c r="BF296" s="508"/>
      <c r="BG296" s="508"/>
      <c r="BH296" s="508"/>
      <c r="BI296" s="508"/>
      <c r="BJ296" s="508"/>
    </row>
    <row r="297" spans="2:62" ht="15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422"/>
      <c r="M297" s="422"/>
      <c r="N297" s="422"/>
      <c r="O297" s="422"/>
      <c r="P297" s="129"/>
      <c r="Q297" s="129"/>
      <c r="R297" s="129"/>
      <c r="S297" s="422"/>
      <c r="T297" s="422"/>
      <c r="U297" s="422"/>
      <c r="AE297" s="239"/>
      <c r="AF297" s="239"/>
      <c r="AG297" s="239"/>
      <c r="AH297" s="239"/>
      <c r="AI297" s="239"/>
      <c r="AJ297" s="239"/>
      <c r="AK297" s="239"/>
      <c r="AL297" s="239"/>
      <c r="AM297" s="239"/>
      <c r="AN297" s="239"/>
      <c r="AO297" s="239"/>
      <c r="AP297" s="239"/>
      <c r="AQ297" s="239"/>
      <c r="AR297" s="239"/>
      <c r="AS297" s="508"/>
      <c r="AT297" s="508"/>
      <c r="AU297" s="508"/>
      <c r="AV297" s="508"/>
      <c r="AW297" s="508"/>
      <c r="AX297" s="508"/>
      <c r="AY297" s="508"/>
      <c r="AZ297" s="508"/>
      <c r="BA297" s="508"/>
      <c r="BB297" s="508"/>
      <c r="BC297" s="508"/>
      <c r="BD297" s="508"/>
      <c r="BE297" s="508"/>
      <c r="BF297" s="508"/>
      <c r="BG297" s="508"/>
      <c r="BH297" s="508"/>
      <c r="BI297" s="508"/>
      <c r="BJ297" s="508"/>
    </row>
    <row r="298" spans="2:62" ht="15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422"/>
      <c r="M298" s="422"/>
      <c r="N298" s="422"/>
      <c r="O298" s="422"/>
      <c r="P298" s="129"/>
      <c r="Q298" s="129"/>
      <c r="R298" s="129"/>
      <c r="S298" s="422"/>
      <c r="T298" s="422"/>
      <c r="U298" s="422"/>
      <c r="AE298" s="239"/>
      <c r="AF298" s="239"/>
      <c r="AG298" s="239"/>
      <c r="AH298" s="239"/>
      <c r="AI298" s="239"/>
      <c r="AJ298" s="239"/>
      <c r="AK298" s="239"/>
      <c r="AL298" s="239"/>
      <c r="AM298" s="239"/>
      <c r="AN298" s="239"/>
      <c r="AO298" s="239"/>
      <c r="AP298" s="239"/>
      <c r="AQ298" s="239"/>
      <c r="AR298" s="239"/>
      <c r="AS298" s="508"/>
      <c r="AT298" s="508"/>
      <c r="AU298" s="508"/>
      <c r="AV298" s="508"/>
      <c r="AW298" s="508"/>
      <c r="AX298" s="508"/>
      <c r="AY298" s="508"/>
      <c r="AZ298" s="508"/>
      <c r="BA298" s="508"/>
      <c r="BB298" s="508"/>
      <c r="BC298" s="508"/>
      <c r="BD298" s="508"/>
      <c r="BE298" s="508"/>
      <c r="BF298" s="508"/>
      <c r="BG298" s="508"/>
      <c r="BH298" s="508"/>
      <c r="BI298" s="508"/>
      <c r="BJ298" s="508"/>
    </row>
    <row r="299" spans="2:62" ht="15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422"/>
      <c r="M299" s="422"/>
      <c r="N299" s="422"/>
      <c r="O299" s="422"/>
      <c r="P299" s="129"/>
      <c r="Q299" s="129"/>
      <c r="R299" s="129"/>
      <c r="S299" s="422"/>
      <c r="T299" s="422"/>
      <c r="U299" s="422"/>
      <c r="AE299" s="239"/>
      <c r="AF299" s="239"/>
      <c r="AG299" s="239"/>
      <c r="AH299" s="239"/>
      <c r="AI299" s="239"/>
      <c r="AJ299" s="239"/>
      <c r="AK299" s="239"/>
      <c r="AL299" s="239"/>
      <c r="AM299" s="239"/>
      <c r="AN299" s="239"/>
      <c r="AO299" s="239"/>
      <c r="AP299" s="239"/>
      <c r="AQ299" s="239"/>
      <c r="AR299" s="239"/>
      <c r="AS299" s="508"/>
      <c r="AT299" s="508"/>
      <c r="AU299" s="508"/>
      <c r="AV299" s="508"/>
      <c r="AW299" s="508"/>
      <c r="AX299" s="508"/>
      <c r="AY299" s="508"/>
      <c r="AZ299" s="508"/>
      <c r="BA299" s="508"/>
      <c r="BB299" s="508"/>
      <c r="BC299" s="508"/>
      <c r="BD299" s="508"/>
      <c r="BE299" s="508"/>
      <c r="BF299" s="508"/>
      <c r="BG299" s="508"/>
      <c r="BH299" s="508"/>
      <c r="BI299" s="508"/>
      <c r="BJ299" s="508"/>
    </row>
    <row r="300" spans="2:62" ht="15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422"/>
      <c r="M300" s="422"/>
      <c r="N300" s="422"/>
      <c r="O300" s="422"/>
      <c r="P300" s="129"/>
      <c r="Q300" s="129"/>
      <c r="R300" s="129"/>
      <c r="S300" s="422"/>
      <c r="T300" s="422"/>
      <c r="U300" s="422"/>
      <c r="AE300" s="239"/>
      <c r="AF300" s="239"/>
      <c r="AG300" s="239"/>
      <c r="AH300" s="239"/>
      <c r="AI300" s="239"/>
      <c r="AJ300" s="239"/>
      <c r="AK300" s="239"/>
      <c r="AL300" s="239"/>
      <c r="AM300" s="239"/>
      <c r="AN300" s="239"/>
      <c r="AO300" s="239"/>
      <c r="AP300" s="239"/>
      <c r="AQ300" s="239"/>
      <c r="AR300" s="239"/>
      <c r="AS300" s="508"/>
      <c r="AT300" s="508"/>
      <c r="AU300" s="508"/>
      <c r="AV300" s="508"/>
      <c r="AW300" s="508"/>
      <c r="AX300" s="508"/>
      <c r="AY300" s="508"/>
      <c r="AZ300" s="508"/>
      <c r="BA300" s="508"/>
      <c r="BB300" s="508"/>
      <c r="BC300" s="508"/>
      <c r="BD300" s="508"/>
      <c r="BE300" s="508"/>
      <c r="BF300" s="508"/>
      <c r="BG300" s="508"/>
      <c r="BH300" s="508"/>
      <c r="BI300" s="508"/>
      <c r="BJ300" s="508"/>
    </row>
    <row r="301" spans="2:62" ht="15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422"/>
      <c r="M301" s="422"/>
      <c r="N301" s="422"/>
      <c r="O301" s="422"/>
      <c r="P301" s="129"/>
      <c r="Q301" s="129"/>
      <c r="R301" s="129"/>
      <c r="S301" s="422"/>
      <c r="T301" s="422"/>
      <c r="U301" s="422"/>
      <c r="AE301" s="239"/>
      <c r="AF301" s="239"/>
      <c r="AG301" s="239"/>
      <c r="AH301" s="239"/>
      <c r="AI301" s="239"/>
      <c r="AJ301" s="239"/>
      <c r="AK301" s="239"/>
      <c r="AL301" s="239"/>
      <c r="AM301" s="239"/>
      <c r="AN301" s="239"/>
      <c r="AO301" s="239"/>
      <c r="AP301" s="239"/>
      <c r="AQ301" s="239"/>
      <c r="AR301" s="239"/>
      <c r="AS301" s="508"/>
      <c r="AT301" s="508"/>
      <c r="AU301" s="508"/>
      <c r="AV301" s="508"/>
      <c r="AW301" s="508"/>
      <c r="AX301" s="508"/>
      <c r="AY301" s="508"/>
      <c r="AZ301" s="508"/>
      <c r="BA301" s="508"/>
      <c r="BB301" s="508"/>
      <c r="BC301" s="508"/>
      <c r="BD301" s="508"/>
      <c r="BE301" s="508"/>
      <c r="BF301" s="508"/>
      <c r="BG301" s="508"/>
      <c r="BH301" s="508"/>
      <c r="BI301" s="508"/>
      <c r="BJ301" s="508"/>
    </row>
    <row r="302" spans="2:62" ht="15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422"/>
      <c r="M302" s="422"/>
      <c r="N302" s="422"/>
      <c r="O302" s="422"/>
      <c r="P302" s="129"/>
      <c r="Q302" s="129"/>
      <c r="R302" s="129"/>
      <c r="S302" s="422"/>
      <c r="T302" s="422"/>
      <c r="U302" s="422"/>
      <c r="AE302" s="239"/>
      <c r="AF302" s="239"/>
      <c r="AG302" s="239"/>
      <c r="AH302" s="239"/>
      <c r="AI302" s="239"/>
      <c r="AJ302" s="239"/>
      <c r="AK302" s="239"/>
      <c r="AL302" s="239"/>
      <c r="AM302" s="239"/>
      <c r="AN302" s="239"/>
      <c r="AO302" s="239"/>
      <c r="AP302" s="239"/>
      <c r="AQ302" s="239"/>
      <c r="AR302" s="239"/>
      <c r="AS302" s="508"/>
      <c r="AT302" s="508"/>
      <c r="AU302" s="508"/>
      <c r="AV302" s="508"/>
      <c r="AW302" s="508"/>
      <c r="AX302" s="508"/>
      <c r="AY302" s="508"/>
      <c r="AZ302" s="508"/>
      <c r="BA302" s="508"/>
      <c r="BB302" s="508"/>
      <c r="BC302" s="508"/>
      <c r="BD302" s="508"/>
      <c r="BE302" s="508"/>
      <c r="BF302" s="508"/>
      <c r="BG302" s="508"/>
      <c r="BH302" s="508"/>
      <c r="BI302" s="508"/>
      <c r="BJ302" s="508"/>
    </row>
    <row r="303" spans="2:62" ht="15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422"/>
      <c r="M303" s="422"/>
      <c r="N303" s="422"/>
      <c r="O303" s="422"/>
      <c r="P303" s="129"/>
      <c r="Q303" s="129"/>
      <c r="R303" s="129"/>
      <c r="S303" s="422"/>
      <c r="T303" s="422"/>
      <c r="U303" s="422"/>
      <c r="AE303" s="239"/>
      <c r="AF303" s="239"/>
      <c r="AG303" s="239"/>
      <c r="AH303" s="239"/>
      <c r="AI303" s="239"/>
      <c r="AJ303" s="239"/>
      <c r="AK303" s="239"/>
      <c r="AL303" s="239"/>
      <c r="AM303" s="239"/>
      <c r="AN303" s="239"/>
      <c r="AO303" s="239"/>
      <c r="AP303" s="239"/>
      <c r="AQ303" s="239"/>
      <c r="AR303" s="239"/>
      <c r="AS303" s="508"/>
      <c r="AT303" s="508"/>
      <c r="AU303" s="508"/>
      <c r="AV303" s="508"/>
      <c r="AW303" s="508"/>
      <c r="AX303" s="508"/>
      <c r="AY303" s="508"/>
      <c r="AZ303" s="508"/>
      <c r="BA303" s="508"/>
      <c r="BB303" s="508"/>
      <c r="BC303" s="508"/>
      <c r="BD303" s="508"/>
      <c r="BE303" s="508"/>
      <c r="BF303" s="508"/>
      <c r="BG303" s="508"/>
      <c r="BH303" s="508"/>
      <c r="BI303" s="508"/>
      <c r="BJ303" s="508"/>
    </row>
    <row r="304" spans="2:62" ht="15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422"/>
      <c r="M304" s="422"/>
      <c r="N304" s="422"/>
      <c r="O304" s="422"/>
      <c r="P304" s="129"/>
      <c r="Q304" s="129"/>
      <c r="R304" s="129"/>
      <c r="S304" s="422"/>
      <c r="T304" s="422"/>
      <c r="U304" s="422"/>
      <c r="AE304" s="239"/>
      <c r="AF304" s="239"/>
      <c r="AG304" s="239"/>
      <c r="AH304" s="239"/>
      <c r="AI304" s="239"/>
      <c r="AJ304" s="239"/>
      <c r="AK304" s="239"/>
      <c r="AL304" s="239"/>
      <c r="AM304" s="239"/>
      <c r="AN304" s="239"/>
      <c r="AO304" s="239"/>
      <c r="AP304" s="239"/>
      <c r="AQ304" s="239"/>
      <c r="AR304" s="239"/>
      <c r="AS304" s="508"/>
      <c r="AT304" s="508"/>
      <c r="AU304" s="508"/>
      <c r="AV304" s="508"/>
      <c r="AW304" s="508"/>
      <c r="AX304" s="508"/>
      <c r="AY304" s="508"/>
      <c r="AZ304" s="508"/>
      <c r="BA304" s="508"/>
      <c r="BB304" s="508"/>
      <c r="BC304" s="508"/>
      <c r="BD304" s="508"/>
      <c r="BE304" s="508"/>
      <c r="BF304" s="508"/>
      <c r="BG304" s="508"/>
      <c r="BH304" s="508"/>
      <c r="BI304" s="508"/>
      <c r="BJ304" s="508"/>
    </row>
    <row r="305" spans="2:62" ht="15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422"/>
      <c r="M305" s="422"/>
      <c r="N305" s="422"/>
      <c r="O305" s="422"/>
      <c r="P305" s="129"/>
      <c r="Q305" s="129"/>
      <c r="R305" s="129"/>
      <c r="S305" s="422"/>
      <c r="T305" s="422"/>
      <c r="U305" s="422"/>
      <c r="AE305" s="239"/>
      <c r="AF305" s="239"/>
      <c r="AG305" s="239"/>
      <c r="AH305" s="239"/>
      <c r="AI305" s="239"/>
      <c r="AJ305" s="239"/>
      <c r="AK305" s="239"/>
      <c r="AL305" s="239"/>
      <c r="AM305" s="239"/>
      <c r="AN305" s="239"/>
      <c r="AO305" s="239"/>
      <c r="AP305" s="239"/>
      <c r="AQ305" s="239"/>
      <c r="AR305" s="239"/>
      <c r="AS305" s="508"/>
      <c r="AT305" s="508"/>
      <c r="AU305" s="508"/>
      <c r="AV305" s="508"/>
      <c r="AW305" s="508"/>
      <c r="AX305" s="508"/>
      <c r="AY305" s="508"/>
      <c r="AZ305" s="508"/>
      <c r="BA305" s="508"/>
      <c r="BB305" s="508"/>
      <c r="BC305" s="508"/>
      <c r="BD305" s="508"/>
      <c r="BE305" s="508"/>
      <c r="BF305" s="508"/>
      <c r="BG305" s="508"/>
      <c r="BH305" s="508"/>
      <c r="BI305" s="508"/>
      <c r="BJ305" s="508"/>
    </row>
    <row r="306" spans="2:62" ht="15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422"/>
      <c r="M306" s="422"/>
      <c r="N306" s="422"/>
      <c r="O306" s="422"/>
      <c r="P306" s="129"/>
      <c r="Q306" s="129"/>
      <c r="R306" s="129"/>
      <c r="S306" s="422"/>
      <c r="T306" s="422"/>
      <c r="U306" s="422"/>
      <c r="AE306" s="239"/>
      <c r="AF306" s="239"/>
      <c r="AG306" s="239"/>
      <c r="AH306" s="239"/>
      <c r="AI306" s="239"/>
      <c r="AJ306" s="239"/>
      <c r="AK306" s="239"/>
      <c r="AL306" s="239"/>
      <c r="AM306" s="239"/>
      <c r="AN306" s="239"/>
      <c r="AO306" s="239"/>
      <c r="AP306" s="239"/>
      <c r="AQ306" s="239"/>
      <c r="AR306" s="239"/>
      <c r="AS306" s="508"/>
      <c r="AT306" s="508"/>
      <c r="AU306" s="508"/>
      <c r="AV306" s="508"/>
      <c r="AW306" s="508"/>
      <c r="AX306" s="508"/>
      <c r="AY306" s="508"/>
      <c r="AZ306" s="508"/>
      <c r="BA306" s="508"/>
      <c r="BB306" s="508"/>
      <c r="BC306" s="508"/>
      <c r="BD306" s="508"/>
      <c r="BE306" s="508"/>
      <c r="BF306" s="508"/>
      <c r="BG306" s="508"/>
      <c r="BH306" s="508"/>
      <c r="BI306" s="508"/>
      <c r="BJ306" s="508"/>
    </row>
    <row r="307" spans="2:62" ht="15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422"/>
      <c r="M307" s="422"/>
      <c r="N307" s="422"/>
      <c r="O307" s="422"/>
      <c r="P307" s="129"/>
      <c r="Q307" s="129"/>
      <c r="R307" s="129"/>
      <c r="S307" s="422"/>
      <c r="T307" s="422"/>
      <c r="U307" s="422"/>
      <c r="AE307" s="239"/>
      <c r="AF307" s="239"/>
      <c r="AG307" s="239"/>
      <c r="AH307" s="239"/>
      <c r="AI307" s="239"/>
      <c r="AJ307" s="239"/>
      <c r="AK307" s="239"/>
      <c r="AL307" s="239"/>
      <c r="AM307" s="239"/>
      <c r="AN307" s="239"/>
      <c r="AO307" s="239"/>
      <c r="AP307" s="239"/>
      <c r="AQ307" s="239"/>
      <c r="AR307" s="239"/>
      <c r="AS307" s="508"/>
      <c r="AT307" s="508"/>
      <c r="AU307" s="508"/>
      <c r="AV307" s="508"/>
      <c r="AW307" s="508"/>
      <c r="AX307" s="508"/>
      <c r="AY307" s="508"/>
      <c r="AZ307" s="508"/>
      <c r="BA307" s="508"/>
      <c r="BB307" s="508"/>
      <c r="BC307" s="508"/>
      <c r="BD307" s="508"/>
      <c r="BE307" s="508"/>
      <c r="BF307" s="508"/>
      <c r="BG307" s="508"/>
      <c r="BH307" s="508"/>
      <c r="BI307" s="508"/>
      <c r="BJ307" s="508"/>
    </row>
    <row r="308" spans="2:62" ht="15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422"/>
      <c r="M308" s="422"/>
      <c r="N308" s="422"/>
      <c r="O308" s="422"/>
      <c r="P308" s="129"/>
      <c r="Q308" s="129"/>
      <c r="R308" s="129"/>
      <c r="S308" s="422"/>
      <c r="T308" s="422"/>
      <c r="U308" s="422"/>
      <c r="AE308" s="239"/>
      <c r="AF308" s="239"/>
      <c r="AG308" s="239"/>
      <c r="AH308" s="239"/>
      <c r="AI308" s="239"/>
      <c r="AJ308" s="239"/>
      <c r="AK308" s="239"/>
      <c r="AL308" s="239"/>
      <c r="AM308" s="239"/>
      <c r="AN308" s="239"/>
      <c r="AO308" s="239"/>
      <c r="AP308" s="239"/>
      <c r="AQ308" s="239"/>
      <c r="AR308" s="239"/>
      <c r="AS308" s="508"/>
      <c r="AT308" s="508"/>
      <c r="AU308" s="508"/>
      <c r="AV308" s="508"/>
      <c r="AW308" s="508"/>
      <c r="AX308" s="508"/>
      <c r="AY308" s="508"/>
      <c r="AZ308" s="508"/>
      <c r="BA308" s="508"/>
      <c r="BB308" s="508"/>
      <c r="BC308" s="508"/>
      <c r="BD308" s="508"/>
      <c r="BE308" s="508"/>
      <c r="BF308" s="508"/>
      <c r="BG308" s="508"/>
      <c r="BH308" s="508"/>
      <c r="BI308" s="508"/>
      <c r="BJ308" s="508"/>
    </row>
    <row r="309" spans="2:62" ht="15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422"/>
      <c r="M309" s="422"/>
      <c r="N309" s="422"/>
      <c r="O309" s="422"/>
      <c r="P309" s="129"/>
      <c r="Q309" s="129"/>
      <c r="R309" s="129"/>
      <c r="S309" s="422"/>
      <c r="T309" s="422"/>
      <c r="U309" s="422"/>
      <c r="AE309" s="239"/>
      <c r="AF309" s="239"/>
      <c r="AG309" s="239"/>
      <c r="AH309" s="239"/>
      <c r="AI309" s="239"/>
      <c r="AJ309" s="239"/>
      <c r="AK309" s="239"/>
      <c r="AL309" s="239"/>
      <c r="AM309" s="239"/>
      <c r="AN309" s="239"/>
      <c r="AO309" s="239"/>
      <c r="AP309" s="239"/>
      <c r="AQ309" s="239"/>
      <c r="AR309" s="239"/>
      <c r="AS309" s="508"/>
      <c r="AT309" s="508"/>
      <c r="AU309" s="508"/>
      <c r="AV309" s="508"/>
      <c r="AW309" s="508"/>
      <c r="AX309" s="508"/>
      <c r="AY309" s="508"/>
      <c r="AZ309" s="508"/>
      <c r="BA309" s="508"/>
      <c r="BB309" s="508"/>
      <c r="BC309" s="508"/>
      <c r="BD309" s="508"/>
      <c r="BE309" s="508"/>
      <c r="BF309" s="508"/>
      <c r="BG309" s="508"/>
      <c r="BH309" s="508"/>
      <c r="BI309" s="508"/>
      <c r="BJ309" s="508"/>
    </row>
    <row r="310" spans="2:62" ht="15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422"/>
      <c r="M310" s="422"/>
      <c r="N310" s="422"/>
      <c r="O310" s="422"/>
      <c r="P310" s="129"/>
      <c r="Q310" s="129"/>
      <c r="R310" s="129"/>
      <c r="S310" s="422"/>
      <c r="T310" s="422"/>
      <c r="U310" s="422"/>
      <c r="AE310" s="239"/>
      <c r="AF310" s="239"/>
      <c r="AG310" s="239"/>
      <c r="AH310" s="239"/>
      <c r="AI310" s="239"/>
      <c r="AJ310" s="239"/>
      <c r="AK310" s="239"/>
      <c r="AL310" s="239"/>
      <c r="AM310" s="239"/>
      <c r="AN310" s="239"/>
      <c r="AO310" s="239"/>
      <c r="AP310" s="239"/>
      <c r="AQ310" s="239"/>
      <c r="AR310" s="239"/>
      <c r="AS310" s="508"/>
      <c r="AT310" s="508"/>
      <c r="AU310" s="508"/>
      <c r="AV310" s="508"/>
      <c r="AW310" s="508"/>
      <c r="AX310" s="508"/>
      <c r="AY310" s="508"/>
      <c r="AZ310" s="508"/>
      <c r="BA310" s="508"/>
      <c r="BB310" s="508"/>
      <c r="BC310" s="508"/>
      <c r="BD310" s="508"/>
      <c r="BE310" s="508"/>
      <c r="BF310" s="508"/>
      <c r="BG310" s="508"/>
      <c r="BH310" s="508"/>
      <c r="BI310" s="508"/>
      <c r="BJ310" s="508"/>
    </row>
    <row r="311" spans="2:62" ht="15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422"/>
      <c r="M311" s="422"/>
      <c r="N311" s="422"/>
      <c r="O311" s="422"/>
      <c r="P311" s="129"/>
      <c r="Q311" s="129"/>
      <c r="R311" s="129"/>
      <c r="S311" s="422"/>
      <c r="T311" s="422"/>
      <c r="U311" s="422"/>
      <c r="AE311" s="239"/>
      <c r="AF311" s="239"/>
      <c r="AG311" s="239"/>
      <c r="AH311" s="239"/>
      <c r="AI311" s="239"/>
      <c r="AJ311" s="239"/>
      <c r="AK311" s="239"/>
      <c r="AL311" s="239"/>
      <c r="AM311" s="239"/>
      <c r="AN311" s="239"/>
      <c r="AO311" s="239"/>
      <c r="AP311" s="239"/>
      <c r="AQ311" s="239"/>
      <c r="AR311" s="239"/>
      <c r="AS311" s="508"/>
      <c r="AT311" s="508"/>
      <c r="AU311" s="508"/>
      <c r="AV311" s="508"/>
      <c r="AW311" s="508"/>
      <c r="AX311" s="508"/>
      <c r="AY311" s="508"/>
      <c r="AZ311" s="508"/>
      <c r="BA311" s="508"/>
      <c r="BB311" s="508"/>
      <c r="BC311" s="508"/>
      <c r="BD311" s="508"/>
      <c r="BE311" s="508"/>
      <c r="BF311" s="508"/>
      <c r="BG311" s="508"/>
      <c r="BH311" s="508"/>
      <c r="BI311" s="508"/>
      <c r="BJ311" s="508"/>
    </row>
    <row r="312" spans="2:62" ht="15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422"/>
      <c r="M312" s="422"/>
      <c r="N312" s="422"/>
      <c r="O312" s="422"/>
      <c r="P312" s="129"/>
      <c r="Q312" s="129"/>
      <c r="R312" s="129"/>
      <c r="S312" s="422"/>
      <c r="T312" s="422"/>
      <c r="U312" s="422"/>
      <c r="AE312" s="239"/>
      <c r="AF312" s="239"/>
      <c r="AG312" s="239"/>
      <c r="AH312" s="239"/>
      <c r="AI312" s="239"/>
      <c r="AJ312" s="239"/>
      <c r="AK312" s="239"/>
      <c r="AL312" s="239"/>
      <c r="AM312" s="239"/>
      <c r="AN312" s="239"/>
      <c r="AO312" s="239"/>
      <c r="AP312" s="239"/>
      <c r="AQ312" s="239"/>
      <c r="AR312" s="239"/>
      <c r="AS312" s="508"/>
      <c r="AT312" s="508"/>
      <c r="AU312" s="508"/>
      <c r="AV312" s="508"/>
      <c r="AW312" s="508"/>
      <c r="AX312" s="508"/>
      <c r="AY312" s="508"/>
      <c r="AZ312" s="508"/>
      <c r="BA312" s="508"/>
      <c r="BB312" s="508"/>
      <c r="BC312" s="508"/>
      <c r="BD312" s="508"/>
      <c r="BE312" s="508"/>
      <c r="BF312" s="508"/>
      <c r="BG312" s="508"/>
      <c r="BH312" s="508"/>
      <c r="BI312" s="508"/>
      <c r="BJ312" s="508"/>
    </row>
    <row r="313" spans="2:62" ht="15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422"/>
      <c r="M313" s="422"/>
      <c r="N313" s="422"/>
      <c r="O313" s="422"/>
      <c r="P313" s="129"/>
      <c r="Q313" s="129"/>
      <c r="R313" s="129"/>
      <c r="S313" s="422"/>
      <c r="T313" s="422"/>
      <c r="U313" s="422"/>
      <c r="AE313" s="239"/>
      <c r="AF313" s="239"/>
      <c r="AG313" s="239"/>
      <c r="AH313" s="239"/>
      <c r="AI313" s="239"/>
      <c r="AJ313" s="239"/>
      <c r="AK313" s="239"/>
      <c r="AL313" s="239"/>
      <c r="AM313" s="239"/>
      <c r="AN313" s="239"/>
      <c r="AO313" s="239"/>
      <c r="AP313" s="239"/>
      <c r="AQ313" s="239"/>
      <c r="AR313" s="239"/>
      <c r="AS313" s="508"/>
      <c r="AT313" s="508"/>
      <c r="AU313" s="508"/>
      <c r="AV313" s="508"/>
      <c r="AW313" s="508"/>
      <c r="AX313" s="508"/>
      <c r="AY313" s="508"/>
      <c r="AZ313" s="508"/>
      <c r="BA313" s="508"/>
      <c r="BB313" s="508"/>
      <c r="BC313" s="508"/>
      <c r="BD313" s="508"/>
      <c r="BE313" s="508"/>
      <c r="BF313" s="508"/>
      <c r="BG313" s="508"/>
      <c r="BH313" s="508"/>
      <c r="BI313" s="508"/>
      <c r="BJ313" s="508"/>
    </row>
    <row r="314" spans="2:62" ht="15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422"/>
      <c r="M314" s="422"/>
      <c r="N314" s="422"/>
      <c r="O314" s="422"/>
      <c r="P314" s="129"/>
      <c r="Q314" s="129"/>
      <c r="R314" s="129"/>
      <c r="S314" s="422"/>
      <c r="T314" s="422"/>
      <c r="U314" s="422"/>
      <c r="AE314" s="239"/>
      <c r="AF314" s="239"/>
      <c r="AG314" s="239"/>
      <c r="AH314" s="239"/>
      <c r="AI314" s="239"/>
      <c r="AJ314" s="239"/>
      <c r="AK314" s="239"/>
      <c r="AL314" s="239"/>
      <c r="AM314" s="239"/>
      <c r="AN314" s="239"/>
      <c r="AO314" s="239"/>
      <c r="AP314" s="239"/>
      <c r="AQ314" s="239"/>
      <c r="AR314" s="239"/>
      <c r="AS314" s="508"/>
      <c r="AT314" s="508"/>
      <c r="AU314" s="508"/>
      <c r="AV314" s="508"/>
      <c r="AW314" s="508"/>
      <c r="AX314" s="508"/>
      <c r="AY314" s="508"/>
      <c r="AZ314" s="508"/>
      <c r="BA314" s="508"/>
      <c r="BB314" s="508"/>
      <c r="BC314" s="508"/>
      <c r="BD314" s="508"/>
      <c r="BE314" s="508"/>
      <c r="BF314" s="508"/>
      <c r="BG314" s="508"/>
      <c r="BH314" s="508"/>
      <c r="BI314" s="508"/>
      <c r="BJ314" s="508"/>
    </row>
    <row r="315" spans="2:62" ht="15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422"/>
      <c r="M315" s="422"/>
      <c r="N315" s="422"/>
      <c r="O315" s="422"/>
      <c r="P315" s="129"/>
      <c r="Q315" s="129"/>
      <c r="R315" s="129"/>
      <c r="S315" s="422"/>
      <c r="T315" s="422"/>
      <c r="U315" s="422"/>
      <c r="AE315" s="239"/>
      <c r="AF315" s="239"/>
      <c r="AG315" s="239"/>
      <c r="AH315" s="239"/>
      <c r="AI315" s="239"/>
      <c r="AJ315" s="239"/>
      <c r="AK315" s="239"/>
      <c r="AL315" s="239"/>
      <c r="AM315" s="239"/>
      <c r="AN315" s="239"/>
      <c r="AO315" s="239"/>
      <c r="AP315" s="239"/>
      <c r="AQ315" s="239"/>
      <c r="AR315" s="239"/>
      <c r="AS315" s="508"/>
      <c r="AT315" s="508"/>
      <c r="AU315" s="508"/>
      <c r="AV315" s="508"/>
      <c r="AW315" s="508"/>
      <c r="AX315" s="508"/>
      <c r="AY315" s="508"/>
      <c r="AZ315" s="508"/>
      <c r="BA315" s="508"/>
      <c r="BB315" s="508"/>
      <c r="BC315" s="508"/>
      <c r="BD315" s="508"/>
      <c r="BE315" s="508"/>
      <c r="BF315" s="508"/>
      <c r="BG315" s="508"/>
      <c r="BH315" s="508"/>
      <c r="BI315" s="508"/>
      <c r="BJ315" s="508"/>
    </row>
    <row r="316" spans="2:62" ht="15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422"/>
      <c r="M316" s="422"/>
      <c r="N316" s="422"/>
      <c r="O316" s="422"/>
      <c r="P316" s="129"/>
      <c r="Q316" s="129"/>
      <c r="R316" s="129"/>
      <c r="S316" s="422"/>
      <c r="T316" s="422"/>
      <c r="U316" s="422"/>
      <c r="AE316" s="239"/>
      <c r="AF316" s="239"/>
      <c r="AG316" s="239"/>
      <c r="AH316" s="239"/>
      <c r="AI316" s="239"/>
      <c r="AJ316" s="239"/>
      <c r="AK316" s="239"/>
      <c r="AL316" s="239"/>
      <c r="AM316" s="239"/>
      <c r="AN316" s="239"/>
      <c r="AO316" s="239"/>
      <c r="AP316" s="239"/>
      <c r="AQ316" s="239"/>
      <c r="AR316" s="239"/>
      <c r="AS316" s="508"/>
      <c r="AT316" s="508"/>
      <c r="AU316" s="508"/>
      <c r="AV316" s="508"/>
      <c r="AW316" s="508"/>
      <c r="AX316" s="508"/>
      <c r="AY316" s="508"/>
      <c r="AZ316" s="508"/>
      <c r="BA316" s="508"/>
      <c r="BB316" s="508"/>
      <c r="BC316" s="508"/>
      <c r="BD316" s="508"/>
      <c r="BE316" s="508"/>
      <c r="BF316" s="508"/>
      <c r="BG316" s="508"/>
      <c r="BH316" s="508"/>
      <c r="BI316" s="508"/>
      <c r="BJ316" s="508"/>
    </row>
    <row r="317" spans="2:62" ht="15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422"/>
      <c r="M317" s="422"/>
      <c r="N317" s="422"/>
      <c r="O317" s="422"/>
      <c r="P317" s="129"/>
      <c r="Q317" s="129"/>
      <c r="R317" s="129"/>
      <c r="S317" s="422"/>
      <c r="T317" s="422"/>
      <c r="U317" s="422"/>
      <c r="AE317" s="239"/>
      <c r="AF317" s="239"/>
      <c r="AG317" s="239"/>
      <c r="AH317" s="239"/>
      <c r="AI317" s="239"/>
      <c r="AJ317" s="239"/>
      <c r="AK317" s="239"/>
      <c r="AL317" s="239"/>
      <c r="AM317" s="239"/>
      <c r="AN317" s="239"/>
      <c r="AO317" s="239"/>
      <c r="AP317" s="239"/>
      <c r="AQ317" s="239"/>
      <c r="AR317" s="239"/>
      <c r="AS317" s="508"/>
      <c r="AT317" s="508"/>
      <c r="AU317" s="508"/>
      <c r="AV317" s="508"/>
      <c r="AW317" s="508"/>
      <c r="AX317" s="508"/>
      <c r="AY317" s="508"/>
      <c r="AZ317" s="508"/>
      <c r="BA317" s="508"/>
      <c r="BB317" s="508"/>
      <c r="BC317" s="508"/>
      <c r="BD317" s="508"/>
      <c r="BE317" s="508"/>
      <c r="BF317" s="508"/>
      <c r="BG317" s="508"/>
      <c r="BH317" s="508"/>
      <c r="BI317" s="508"/>
      <c r="BJ317" s="508"/>
    </row>
    <row r="318" spans="2:62" ht="15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422"/>
      <c r="M318" s="422"/>
      <c r="N318" s="422"/>
      <c r="O318" s="422"/>
      <c r="P318" s="129"/>
      <c r="Q318" s="129"/>
      <c r="R318" s="129"/>
      <c r="S318" s="422"/>
      <c r="T318" s="422"/>
      <c r="U318" s="422"/>
      <c r="AE318" s="239"/>
      <c r="AF318" s="239"/>
      <c r="AG318" s="239"/>
      <c r="AH318" s="239"/>
      <c r="AI318" s="239"/>
      <c r="AJ318" s="239"/>
      <c r="AK318" s="239"/>
      <c r="AL318" s="239"/>
      <c r="AM318" s="239"/>
      <c r="AN318" s="239"/>
      <c r="AO318" s="239"/>
      <c r="AP318" s="239"/>
      <c r="AQ318" s="239"/>
      <c r="AR318" s="239"/>
      <c r="AS318" s="508"/>
      <c r="AT318" s="508"/>
      <c r="AU318" s="508"/>
      <c r="AV318" s="508"/>
      <c r="AW318" s="508"/>
      <c r="AX318" s="508"/>
      <c r="AY318" s="508"/>
      <c r="AZ318" s="508"/>
      <c r="BA318" s="508"/>
      <c r="BB318" s="508"/>
      <c r="BC318" s="508"/>
      <c r="BD318" s="508"/>
      <c r="BE318" s="508"/>
      <c r="BF318" s="508"/>
      <c r="BG318" s="508"/>
      <c r="BH318" s="508"/>
      <c r="BI318" s="508"/>
      <c r="BJ318" s="508"/>
    </row>
    <row r="319" spans="2:62" ht="15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422"/>
      <c r="M319" s="422"/>
      <c r="N319" s="422"/>
      <c r="O319" s="422"/>
      <c r="P319" s="129"/>
      <c r="Q319" s="129"/>
      <c r="R319" s="129"/>
      <c r="S319" s="422"/>
      <c r="T319" s="422"/>
      <c r="U319" s="422"/>
      <c r="AE319" s="239"/>
      <c r="AF319" s="239"/>
      <c r="AG319" s="239"/>
      <c r="AH319" s="239"/>
      <c r="AI319" s="239"/>
      <c r="AJ319" s="239"/>
      <c r="AK319" s="239"/>
      <c r="AL319" s="239"/>
      <c r="AM319" s="239"/>
      <c r="AN319" s="239"/>
      <c r="AO319" s="239"/>
      <c r="AP319" s="239"/>
      <c r="AQ319" s="239"/>
      <c r="AR319" s="239"/>
      <c r="AS319" s="508"/>
      <c r="AT319" s="508"/>
      <c r="AU319" s="508"/>
      <c r="AV319" s="508"/>
      <c r="AW319" s="508"/>
      <c r="AX319" s="508"/>
      <c r="AY319" s="508"/>
      <c r="AZ319" s="508"/>
      <c r="BA319" s="508"/>
      <c r="BB319" s="508"/>
      <c r="BC319" s="508"/>
      <c r="BD319" s="508"/>
      <c r="BE319" s="508"/>
      <c r="BF319" s="508"/>
      <c r="BG319" s="508"/>
      <c r="BH319" s="508"/>
      <c r="BI319" s="508"/>
      <c r="BJ319" s="508"/>
    </row>
    <row r="320" spans="2:62" ht="15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422"/>
      <c r="M320" s="422"/>
      <c r="N320" s="422"/>
      <c r="O320" s="422"/>
      <c r="P320" s="129"/>
      <c r="Q320" s="129"/>
      <c r="R320" s="129"/>
      <c r="S320" s="422"/>
      <c r="T320" s="422"/>
      <c r="U320" s="422"/>
      <c r="AE320" s="239"/>
      <c r="AF320" s="239"/>
      <c r="AG320" s="239"/>
      <c r="AH320" s="239"/>
      <c r="AI320" s="239"/>
      <c r="AJ320" s="239"/>
      <c r="AK320" s="239"/>
      <c r="AL320" s="239"/>
      <c r="AM320" s="239"/>
      <c r="AN320" s="239"/>
      <c r="AO320" s="239"/>
      <c r="AP320" s="239"/>
      <c r="AQ320" s="239"/>
      <c r="AR320" s="239"/>
      <c r="AS320" s="508"/>
      <c r="AT320" s="508"/>
      <c r="AU320" s="508"/>
      <c r="AV320" s="508"/>
      <c r="AW320" s="508"/>
      <c r="AX320" s="508"/>
      <c r="AY320" s="508"/>
      <c r="AZ320" s="508"/>
      <c r="BA320" s="508"/>
      <c r="BB320" s="508"/>
      <c r="BC320" s="508"/>
      <c r="BD320" s="508"/>
      <c r="BE320" s="508"/>
      <c r="BF320" s="508"/>
      <c r="BG320" s="508"/>
      <c r="BH320" s="508"/>
      <c r="BI320" s="508"/>
      <c r="BJ320" s="508"/>
    </row>
    <row r="321" spans="2:62" ht="15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422"/>
      <c r="M321" s="422"/>
      <c r="N321" s="422"/>
      <c r="O321" s="422"/>
      <c r="P321" s="129"/>
      <c r="Q321" s="129"/>
      <c r="R321" s="129"/>
      <c r="S321" s="422"/>
      <c r="T321" s="422"/>
      <c r="U321" s="422"/>
      <c r="AE321" s="239"/>
      <c r="AF321" s="239"/>
      <c r="AG321" s="239"/>
      <c r="AH321" s="239"/>
      <c r="AI321" s="239"/>
      <c r="AJ321" s="239"/>
      <c r="AK321" s="239"/>
      <c r="AL321" s="239"/>
      <c r="AM321" s="239"/>
      <c r="AN321" s="239"/>
      <c r="AO321" s="239"/>
      <c r="AP321" s="239"/>
      <c r="AQ321" s="239"/>
      <c r="AR321" s="239"/>
      <c r="AS321" s="508"/>
      <c r="AT321" s="508"/>
      <c r="AU321" s="508"/>
      <c r="AV321" s="508"/>
      <c r="AW321" s="508"/>
      <c r="AX321" s="508"/>
      <c r="AY321" s="508"/>
      <c r="AZ321" s="508"/>
      <c r="BA321" s="508"/>
      <c r="BB321" s="508"/>
      <c r="BC321" s="508"/>
      <c r="BD321" s="508"/>
      <c r="BE321" s="508"/>
      <c r="BF321" s="508"/>
      <c r="BG321" s="508"/>
      <c r="BH321" s="508"/>
      <c r="BI321" s="508"/>
      <c r="BJ321" s="508"/>
    </row>
    <row r="322" spans="2:62" ht="15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422"/>
      <c r="M322" s="422"/>
      <c r="N322" s="422"/>
      <c r="O322" s="422"/>
      <c r="P322" s="129"/>
      <c r="Q322" s="129"/>
      <c r="R322" s="129"/>
      <c r="S322" s="422"/>
      <c r="T322" s="422"/>
      <c r="U322" s="422"/>
      <c r="AE322" s="239"/>
      <c r="AF322" s="239"/>
      <c r="AG322" s="239"/>
      <c r="AH322" s="239"/>
      <c r="AI322" s="239"/>
      <c r="AJ322" s="239"/>
      <c r="AK322" s="239"/>
      <c r="AL322" s="239"/>
      <c r="AM322" s="239"/>
      <c r="AN322" s="239"/>
      <c r="AO322" s="239"/>
      <c r="AP322" s="239"/>
      <c r="AQ322" s="239"/>
      <c r="AR322" s="239"/>
      <c r="AS322" s="508"/>
      <c r="AT322" s="508"/>
      <c r="AU322" s="508"/>
      <c r="AV322" s="508"/>
      <c r="AW322" s="508"/>
      <c r="AX322" s="508"/>
      <c r="AY322" s="508"/>
      <c r="AZ322" s="508"/>
      <c r="BA322" s="508"/>
      <c r="BB322" s="508"/>
      <c r="BC322" s="508"/>
      <c r="BD322" s="508"/>
      <c r="BE322" s="508"/>
      <c r="BF322" s="508"/>
      <c r="BG322" s="508"/>
      <c r="BH322" s="508"/>
      <c r="BI322" s="508"/>
      <c r="BJ322" s="508"/>
    </row>
    <row r="323" spans="2:62" ht="15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422"/>
      <c r="M323" s="422"/>
      <c r="N323" s="422"/>
      <c r="O323" s="422"/>
      <c r="P323" s="129"/>
      <c r="Q323" s="129"/>
      <c r="R323" s="129"/>
      <c r="S323" s="422"/>
      <c r="T323" s="422"/>
      <c r="U323" s="422"/>
      <c r="AE323" s="239"/>
      <c r="AF323" s="239"/>
      <c r="AG323" s="239"/>
      <c r="AH323" s="239"/>
      <c r="AI323" s="239"/>
      <c r="AJ323" s="239"/>
      <c r="AK323" s="239"/>
      <c r="AL323" s="239"/>
      <c r="AM323" s="239"/>
      <c r="AN323" s="239"/>
      <c r="AO323" s="239"/>
      <c r="AP323" s="239"/>
      <c r="AQ323" s="239"/>
      <c r="AR323" s="239"/>
      <c r="AS323" s="508"/>
      <c r="AT323" s="508"/>
      <c r="AU323" s="508"/>
      <c r="AV323" s="508"/>
      <c r="AW323" s="508"/>
      <c r="AX323" s="508"/>
      <c r="AY323" s="508"/>
      <c r="AZ323" s="508"/>
      <c r="BA323" s="508"/>
      <c r="BB323" s="508"/>
      <c r="BC323" s="508"/>
      <c r="BD323" s="508"/>
      <c r="BE323" s="508"/>
      <c r="BF323" s="508"/>
      <c r="BG323" s="508"/>
      <c r="BH323" s="508"/>
      <c r="BI323" s="508"/>
      <c r="BJ323" s="508"/>
    </row>
    <row r="324" spans="2:62" ht="15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422"/>
      <c r="M324" s="422"/>
      <c r="N324" s="422"/>
      <c r="O324" s="422"/>
      <c r="P324" s="129"/>
      <c r="Q324" s="129"/>
      <c r="R324" s="129"/>
      <c r="S324" s="422"/>
      <c r="T324" s="422"/>
      <c r="U324" s="422"/>
      <c r="AE324" s="239"/>
      <c r="AF324" s="239"/>
      <c r="AG324" s="239"/>
      <c r="AH324" s="239"/>
      <c r="AI324" s="239"/>
      <c r="AJ324" s="239"/>
      <c r="AK324" s="239"/>
      <c r="AL324" s="239"/>
      <c r="AM324" s="239"/>
      <c r="AN324" s="239"/>
      <c r="AO324" s="239"/>
      <c r="AP324" s="239"/>
      <c r="AQ324" s="239"/>
      <c r="AR324" s="239"/>
      <c r="AS324" s="508"/>
      <c r="AT324" s="508"/>
      <c r="AU324" s="508"/>
      <c r="AV324" s="508"/>
      <c r="AW324" s="508"/>
      <c r="AX324" s="508"/>
      <c r="AY324" s="508"/>
      <c r="AZ324" s="508"/>
      <c r="BA324" s="508"/>
      <c r="BB324" s="508"/>
      <c r="BC324" s="508"/>
      <c r="BD324" s="508"/>
      <c r="BE324" s="508"/>
      <c r="BF324" s="508"/>
      <c r="BG324" s="508"/>
      <c r="BH324" s="508"/>
      <c r="BI324" s="508"/>
      <c r="BJ324" s="508"/>
    </row>
    <row r="325" spans="2:62" ht="15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422"/>
      <c r="M325" s="422"/>
      <c r="N325" s="422"/>
      <c r="O325" s="422"/>
      <c r="P325" s="129"/>
      <c r="Q325" s="129"/>
      <c r="R325" s="129"/>
      <c r="S325" s="422"/>
      <c r="T325" s="422"/>
      <c r="U325" s="422"/>
      <c r="AE325" s="239"/>
      <c r="AF325" s="239"/>
      <c r="AG325" s="239"/>
      <c r="AH325" s="239"/>
      <c r="AI325" s="239"/>
      <c r="AJ325" s="239"/>
      <c r="AK325" s="239"/>
      <c r="AL325" s="239"/>
      <c r="AM325" s="239"/>
      <c r="AN325" s="239"/>
      <c r="AO325" s="239"/>
      <c r="AP325" s="239"/>
      <c r="AQ325" s="239"/>
      <c r="AR325" s="239"/>
      <c r="AS325" s="508"/>
      <c r="AT325" s="508"/>
      <c r="AU325" s="508"/>
      <c r="AV325" s="508"/>
      <c r="AW325" s="508"/>
      <c r="AX325" s="508"/>
      <c r="AY325" s="508"/>
      <c r="AZ325" s="508"/>
      <c r="BA325" s="508"/>
      <c r="BB325" s="508"/>
      <c r="BC325" s="508"/>
      <c r="BD325" s="508"/>
      <c r="BE325" s="508"/>
      <c r="BF325" s="508"/>
      <c r="BG325" s="508"/>
      <c r="BH325" s="508"/>
      <c r="BI325" s="508"/>
      <c r="BJ325" s="508"/>
    </row>
    <row r="326" spans="2:62" ht="15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422"/>
      <c r="M326" s="422"/>
      <c r="N326" s="422"/>
      <c r="O326" s="422"/>
      <c r="P326" s="129"/>
      <c r="Q326" s="129"/>
      <c r="R326" s="129"/>
      <c r="S326" s="422"/>
      <c r="T326" s="422"/>
      <c r="U326" s="422"/>
      <c r="AE326" s="239"/>
      <c r="AF326" s="239"/>
      <c r="AG326" s="239"/>
      <c r="AH326" s="239"/>
      <c r="AI326" s="239"/>
      <c r="AJ326" s="239"/>
      <c r="AK326" s="239"/>
      <c r="AL326" s="239"/>
      <c r="AM326" s="239"/>
      <c r="AN326" s="239"/>
      <c r="AO326" s="239"/>
      <c r="AP326" s="239"/>
      <c r="AQ326" s="239"/>
      <c r="AR326" s="239"/>
      <c r="AS326" s="508"/>
      <c r="AT326" s="508"/>
      <c r="AU326" s="508"/>
      <c r="AV326" s="508"/>
      <c r="AW326" s="508"/>
      <c r="AX326" s="508"/>
      <c r="AY326" s="508"/>
      <c r="AZ326" s="508"/>
      <c r="BA326" s="508"/>
      <c r="BB326" s="508"/>
      <c r="BC326" s="508"/>
      <c r="BD326" s="508"/>
      <c r="BE326" s="508"/>
      <c r="BF326" s="508"/>
      <c r="BG326" s="508"/>
      <c r="BH326" s="508"/>
      <c r="BI326" s="508"/>
      <c r="BJ326" s="508"/>
    </row>
    <row r="327" spans="2:62" ht="15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422"/>
      <c r="M327" s="422"/>
      <c r="N327" s="422"/>
      <c r="O327" s="422"/>
      <c r="P327" s="129"/>
      <c r="Q327" s="129"/>
      <c r="R327" s="129"/>
      <c r="S327" s="422"/>
      <c r="T327" s="422"/>
      <c r="U327" s="422"/>
      <c r="AE327" s="239"/>
      <c r="AF327" s="239"/>
      <c r="AG327" s="239"/>
      <c r="AH327" s="239"/>
      <c r="AI327" s="239"/>
      <c r="AJ327" s="239"/>
      <c r="AK327" s="239"/>
      <c r="AL327" s="239"/>
      <c r="AM327" s="239"/>
      <c r="AN327" s="239"/>
      <c r="AO327" s="239"/>
      <c r="AP327" s="239"/>
      <c r="AQ327" s="239"/>
      <c r="AR327" s="239"/>
      <c r="AS327" s="508"/>
      <c r="AT327" s="508"/>
      <c r="AU327" s="508"/>
      <c r="AV327" s="508"/>
      <c r="AW327" s="508"/>
      <c r="AX327" s="508"/>
      <c r="AY327" s="508"/>
      <c r="AZ327" s="508"/>
      <c r="BA327" s="508"/>
      <c r="BB327" s="508"/>
      <c r="BC327" s="508"/>
      <c r="BD327" s="508"/>
      <c r="BE327" s="508"/>
      <c r="BF327" s="508"/>
      <c r="BG327" s="508"/>
      <c r="BH327" s="508"/>
      <c r="BI327" s="508"/>
      <c r="BJ327" s="508"/>
    </row>
    <row r="328" spans="2:62" ht="15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422"/>
      <c r="M328" s="422"/>
      <c r="N328" s="422"/>
      <c r="O328" s="422"/>
      <c r="P328" s="129"/>
      <c r="Q328" s="129"/>
      <c r="R328" s="129"/>
      <c r="S328" s="422"/>
      <c r="T328" s="422"/>
      <c r="U328" s="422"/>
      <c r="AE328" s="239"/>
      <c r="AF328" s="239"/>
      <c r="AG328" s="239"/>
      <c r="AH328" s="239"/>
      <c r="AI328" s="239"/>
      <c r="AJ328" s="239"/>
      <c r="AK328" s="239"/>
      <c r="AL328" s="239"/>
      <c r="AM328" s="239"/>
      <c r="AN328" s="239"/>
      <c r="AO328" s="239"/>
      <c r="AP328" s="239"/>
      <c r="AQ328" s="239"/>
      <c r="AR328" s="239"/>
      <c r="AS328" s="508"/>
      <c r="AT328" s="508"/>
      <c r="AU328" s="508"/>
      <c r="AV328" s="508"/>
      <c r="AW328" s="508"/>
      <c r="AX328" s="508"/>
      <c r="AY328" s="508"/>
      <c r="AZ328" s="508"/>
      <c r="BA328" s="508"/>
      <c r="BB328" s="508"/>
      <c r="BC328" s="508"/>
      <c r="BD328" s="508"/>
      <c r="BE328" s="508"/>
      <c r="BF328" s="508"/>
      <c r="BG328" s="508"/>
      <c r="BH328" s="508"/>
      <c r="BI328" s="508"/>
      <c r="BJ328" s="508"/>
    </row>
    <row r="329" spans="2:62" ht="15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422"/>
      <c r="M329" s="422"/>
      <c r="N329" s="422"/>
      <c r="O329" s="422"/>
      <c r="P329" s="129"/>
      <c r="Q329" s="129"/>
      <c r="R329" s="129"/>
      <c r="S329" s="422"/>
      <c r="T329" s="422"/>
      <c r="U329" s="422"/>
      <c r="AE329" s="239"/>
      <c r="AF329" s="239"/>
      <c r="AG329" s="239"/>
      <c r="AH329" s="239"/>
      <c r="AI329" s="239"/>
      <c r="AJ329" s="239"/>
      <c r="AK329" s="239"/>
      <c r="AL329" s="239"/>
      <c r="AM329" s="239"/>
      <c r="AN329" s="239"/>
      <c r="AO329" s="239"/>
      <c r="AP329" s="239"/>
      <c r="AQ329" s="239"/>
      <c r="AR329" s="239"/>
      <c r="AS329" s="508"/>
      <c r="AT329" s="508"/>
      <c r="AU329" s="508"/>
      <c r="AV329" s="508"/>
      <c r="AW329" s="508"/>
      <c r="AX329" s="508"/>
      <c r="AY329" s="508"/>
      <c r="AZ329" s="508"/>
      <c r="BA329" s="508"/>
      <c r="BB329" s="508"/>
      <c r="BC329" s="508"/>
      <c r="BD329" s="508"/>
      <c r="BE329" s="508"/>
      <c r="BF329" s="508"/>
      <c r="BG329" s="508"/>
      <c r="BH329" s="508"/>
      <c r="BI329" s="508"/>
      <c r="BJ329" s="508"/>
    </row>
    <row r="330" spans="2:62" ht="15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422"/>
      <c r="M330" s="422"/>
      <c r="N330" s="422"/>
      <c r="O330" s="422"/>
      <c r="P330" s="129"/>
      <c r="Q330" s="129"/>
      <c r="R330" s="129"/>
      <c r="S330" s="422"/>
      <c r="T330" s="422"/>
      <c r="U330" s="422"/>
      <c r="AE330" s="239"/>
      <c r="AF330" s="239"/>
      <c r="AG330" s="239"/>
      <c r="AH330" s="239"/>
      <c r="AI330" s="239"/>
      <c r="AJ330" s="239"/>
      <c r="AK330" s="239"/>
      <c r="AL330" s="239"/>
      <c r="AM330" s="239"/>
      <c r="AN330" s="239"/>
      <c r="AO330" s="239"/>
      <c r="AP330" s="239"/>
      <c r="AQ330" s="239"/>
      <c r="AR330" s="239"/>
      <c r="AS330" s="508"/>
      <c r="AT330" s="508"/>
      <c r="AU330" s="508"/>
      <c r="AV330" s="508"/>
      <c r="AW330" s="508"/>
      <c r="AX330" s="508"/>
      <c r="AY330" s="508"/>
      <c r="AZ330" s="508"/>
      <c r="BA330" s="508"/>
      <c r="BB330" s="508"/>
      <c r="BC330" s="508"/>
      <c r="BD330" s="508"/>
      <c r="BE330" s="508"/>
      <c r="BF330" s="508"/>
      <c r="BG330" s="508"/>
      <c r="BH330" s="508"/>
      <c r="BI330" s="508"/>
      <c r="BJ330" s="508"/>
    </row>
    <row r="331" spans="2:62" ht="15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422"/>
      <c r="M331" s="422"/>
      <c r="N331" s="422"/>
      <c r="O331" s="422"/>
      <c r="P331" s="129"/>
      <c r="Q331" s="129"/>
      <c r="R331" s="129"/>
      <c r="S331" s="422"/>
      <c r="T331" s="422"/>
      <c r="U331" s="422"/>
      <c r="AE331" s="239"/>
      <c r="AF331" s="239"/>
      <c r="AG331" s="239"/>
      <c r="AH331" s="239"/>
      <c r="AI331" s="239"/>
      <c r="AJ331" s="239"/>
      <c r="AK331" s="239"/>
      <c r="AL331" s="239"/>
      <c r="AM331" s="239"/>
      <c r="AN331" s="239"/>
      <c r="AO331" s="239"/>
      <c r="AP331" s="239"/>
      <c r="AQ331" s="239"/>
      <c r="AR331" s="239"/>
      <c r="AS331" s="508"/>
      <c r="AT331" s="508"/>
      <c r="AU331" s="508"/>
      <c r="AV331" s="508"/>
      <c r="AW331" s="508"/>
      <c r="AX331" s="508"/>
      <c r="AY331" s="508"/>
      <c r="AZ331" s="508"/>
      <c r="BA331" s="508"/>
      <c r="BB331" s="508"/>
      <c r="BC331" s="508"/>
      <c r="BD331" s="508"/>
      <c r="BE331" s="508"/>
      <c r="BF331" s="508"/>
      <c r="BG331" s="508"/>
      <c r="BH331" s="508"/>
      <c r="BI331" s="508"/>
      <c r="BJ331" s="508"/>
    </row>
    <row r="332" spans="2:62" ht="15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422"/>
      <c r="M332" s="422"/>
      <c r="N332" s="422"/>
      <c r="O332" s="422"/>
      <c r="P332" s="129"/>
      <c r="Q332" s="129"/>
      <c r="R332" s="129"/>
      <c r="S332" s="422"/>
      <c r="T332" s="422"/>
      <c r="U332" s="422"/>
      <c r="AE332" s="239"/>
      <c r="AF332" s="239"/>
      <c r="AG332" s="239"/>
      <c r="AH332" s="239"/>
      <c r="AI332" s="239"/>
      <c r="AJ332" s="239"/>
      <c r="AK332" s="239"/>
      <c r="AL332" s="239"/>
      <c r="AM332" s="239"/>
      <c r="AN332" s="239"/>
      <c r="AO332" s="239"/>
      <c r="AP332" s="239"/>
      <c r="AQ332" s="239"/>
      <c r="AR332" s="239"/>
      <c r="AS332" s="508"/>
      <c r="AT332" s="508"/>
      <c r="AU332" s="508"/>
      <c r="AV332" s="508"/>
      <c r="AW332" s="508"/>
      <c r="AX332" s="508"/>
      <c r="AY332" s="508"/>
      <c r="AZ332" s="508"/>
      <c r="BA332" s="508"/>
      <c r="BB332" s="508"/>
      <c r="BC332" s="508"/>
      <c r="BD332" s="508"/>
      <c r="BE332" s="508"/>
      <c r="BF332" s="508"/>
      <c r="BG332" s="508"/>
      <c r="BH332" s="508"/>
      <c r="BI332" s="508"/>
      <c r="BJ332" s="508"/>
    </row>
    <row r="333" spans="2:62" ht="15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422"/>
      <c r="M333" s="422"/>
      <c r="N333" s="422"/>
      <c r="O333" s="422"/>
      <c r="P333" s="129"/>
      <c r="Q333" s="129"/>
      <c r="R333" s="129"/>
      <c r="S333" s="422"/>
      <c r="T333" s="422"/>
      <c r="U333" s="422"/>
      <c r="AE333" s="239"/>
      <c r="AF333" s="239"/>
      <c r="AG333" s="239"/>
      <c r="AH333" s="239"/>
      <c r="AI333" s="239"/>
      <c r="AJ333" s="239"/>
      <c r="AK333" s="239"/>
      <c r="AL333" s="239"/>
      <c r="AM333" s="239"/>
      <c r="AN333" s="239"/>
      <c r="AO333" s="239"/>
      <c r="AP333" s="239"/>
      <c r="AQ333" s="239"/>
      <c r="AR333" s="239"/>
      <c r="AS333" s="508"/>
      <c r="AT333" s="508"/>
      <c r="AU333" s="508"/>
      <c r="AV333" s="508"/>
      <c r="AW333" s="508"/>
      <c r="AX333" s="508"/>
      <c r="AY333" s="508"/>
      <c r="AZ333" s="508"/>
      <c r="BA333" s="508"/>
      <c r="BB333" s="508"/>
      <c r="BC333" s="508"/>
      <c r="BD333" s="508"/>
      <c r="BE333" s="508"/>
      <c r="BF333" s="508"/>
      <c r="BG333" s="508"/>
      <c r="BH333" s="508"/>
      <c r="BI333" s="508"/>
      <c r="BJ333" s="508"/>
    </row>
    <row r="334" spans="2:62" ht="15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422"/>
      <c r="M334" s="422"/>
      <c r="N334" s="422"/>
      <c r="O334" s="422"/>
      <c r="P334" s="129"/>
      <c r="Q334" s="129"/>
      <c r="R334" s="129"/>
      <c r="S334" s="422"/>
      <c r="T334" s="422"/>
      <c r="U334" s="422"/>
      <c r="AE334" s="239"/>
      <c r="AF334" s="239"/>
      <c r="AG334" s="239"/>
      <c r="AH334" s="239"/>
      <c r="AI334" s="239"/>
      <c r="AJ334" s="239"/>
      <c r="AK334" s="239"/>
      <c r="AL334" s="239"/>
      <c r="AM334" s="239"/>
      <c r="AN334" s="239"/>
      <c r="AO334" s="239"/>
      <c r="AP334" s="239"/>
      <c r="AQ334" s="239"/>
      <c r="AR334" s="239"/>
      <c r="AS334" s="508"/>
      <c r="AT334" s="508"/>
      <c r="AU334" s="508"/>
      <c r="AV334" s="508"/>
      <c r="AW334" s="508"/>
      <c r="AX334" s="508"/>
      <c r="AY334" s="508"/>
      <c r="AZ334" s="508"/>
      <c r="BA334" s="508"/>
      <c r="BB334" s="508"/>
      <c r="BC334" s="508"/>
      <c r="BD334" s="508"/>
      <c r="BE334" s="508"/>
      <c r="BF334" s="508"/>
      <c r="BG334" s="508"/>
      <c r="BH334" s="508"/>
      <c r="BI334" s="508"/>
      <c r="BJ334" s="508"/>
    </row>
    <row r="335" spans="2:62" ht="15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422"/>
      <c r="M335" s="422"/>
      <c r="N335" s="422"/>
      <c r="O335" s="422"/>
      <c r="P335" s="129"/>
      <c r="Q335" s="129"/>
      <c r="R335" s="129"/>
      <c r="S335" s="422"/>
      <c r="T335" s="422"/>
      <c r="U335" s="422"/>
      <c r="AE335" s="239"/>
      <c r="AF335" s="239"/>
      <c r="AG335" s="239"/>
      <c r="AH335" s="239"/>
      <c r="AI335" s="239"/>
      <c r="AJ335" s="239"/>
      <c r="AK335" s="239"/>
      <c r="AL335" s="239"/>
      <c r="AM335" s="239"/>
      <c r="AN335" s="239"/>
      <c r="AO335" s="239"/>
      <c r="AP335" s="239"/>
      <c r="AQ335" s="239"/>
      <c r="AR335" s="239"/>
      <c r="AS335" s="508"/>
      <c r="AT335" s="508"/>
      <c r="AU335" s="508"/>
      <c r="AV335" s="508"/>
      <c r="AW335" s="508"/>
      <c r="AX335" s="508"/>
      <c r="AY335" s="508"/>
      <c r="AZ335" s="508"/>
      <c r="BA335" s="508"/>
      <c r="BB335" s="508"/>
      <c r="BC335" s="508"/>
      <c r="BD335" s="508"/>
      <c r="BE335" s="508"/>
      <c r="BF335" s="508"/>
      <c r="BG335" s="508"/>
      <c r="BH335" s="508"/>
      <c r="BI335" s="508"/>
      <c r="BJ335" s="508"/>
    </row>
    <row r="336" spans="2:62" ht="15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422"/>
      <c r="M336" s="422"/>
      <c r="N336" s="422"/>
      <c r="O336" s="422"/>
      <c r="P336" s="129"/>
      <c r="Q336" s="129"/>
      <c r="R336" s="129"/>
      <c r="S336" s="422"/>
      <c r="T336" s="422"/>
      <c r="U336" s="422"/>
      <c r="AE336" s="239"/>
      <c r="AF336" s="239"/>
      <c r="AG336" s="239"/>
      <c r="AH336" s="239"/>
      <c r="AI336" s="239"/>
      <c r="AJ336" s="239"/>
      <c r="AK336" s="239"/>
      <c r="AL336" s="239"/>
      <c r="AM336" s="239"/>
      <c r="AN336" s="239"/>
      <c r="AO336" s="239"/>
      <c r="AP336" s="239"/>
      <c r="AQ336" s="239"/>
      <c r="AR336" s="239"/>
      <c r="AS336" s="508"/>
      <c r="AT336" s="508"/>
      <c r="AU336" s="508"/>
      <c r="AV336" s="508"/>
      <c r="AW336" s="508"/>
      <c r="AX336" s="508"/>
      <c r="AY336" s="508"/>
      <c r="AZ336" s="508"/>
      <c r="BA336" s="508"/>
      <c r="BB336" s="508"/>
      <c r="BC336" s="508"/>
      <c r="BD336" s="508"/>
      <c r="BE336" s="508"/>
      <c r="BF336" s="508"/>
      <c r="BG336" s="508"/>
      <c r="BH336" s="508"/>
      <c r="BI336" s="508"/>
      <c r="BJ336" s="508"/>
    </row>
    <row r="337" spans="2:62" ht="15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422"/>
      <c r="M337" s="422"/>
      <c r="N337" s="422"/>
      <c r="O337" s="422"/>
      <c r="P337" s="129"/>
      <c r="Q337" s="129"/>
      <c r="R337" s="129"/>
      <c r="S337" s="422"/>
      <c r="T337" s="422"/>
      <c r="U337" s="422"/>
      <c r="AE337" s="239"/>
      <c r="AF337" s="239"/>
      <c r="AG337" s="239"/>
      <c r="AH337" s="239"/>
      <c r="AI337" s="239"/>
      <c r="AJ337" s="239"/>
      <c r="AK337" s="239"/>
      <c r="AL337" s="239"/>
      <c r="AM337" s="239"/>
      <c r="AN337" s="239"/>
      <c r="AO337" s="239"/>
      <c r="AP337" s="239"/>
      <c r="AQ337" s="239"/>
      <c r="AR337" s="239"/>
      <c r="AS337" s="508"/>
      <c r="AT337" s="508"/>
      <c r="AU337" s="508"/>
      <c r="AV337" s="508"/>
      <c r="AW337" s="508"/>
      <c r="AX337" s="508"/>
      <c r="AY337" s="508"/>
      <c r="AZ337" s="508"/>
      <c r="BA337" s="508"/>
      <c r="BB337" s="508"/>
      <c r="BC337" s="508"/>
      <c r="BD337" s="508"/>
      <c r="BE337" s="508"/>
      <c r="BF337" s="508"/>
      <c r="BG337" s="508"/>
      <c r="BH337" s="508"/>
      <c r="BI337" s="508"/>
      <c r="BJ337" s="508"/>
    </row>
    <row r="338" spans="2:62" ht="15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422"/>
      <c r="M338" s="422"/>
      <c r="N338" s="422"/>
      <c r="O338" s="422"/>
      <c r="P338" s="129"/>
      <c r="Q338" s="129"/>
      <c r="R338" s="129"/>
      <c r="S338" s="422"/>
      <c r="T338" s="422"/>
      <c r="U338" s="422"/>
      <c r="AE338" s="239"/>
      <c r="AF338" s="239"/>
      <c r="AG338" s="239"/>
      <c r="AH338" s="239"/>
      <c r="AI338" s="239"/>
      <c r="AJ338" s="239"/>
      <c r="AK338" s="239"/>
      <c r="AL338" s="239"/>
      <c r="AM338" s="239"/>
      <c r="AN338" s="239"/>
      <c r="AO338" s="239"/>
      <c r="AP338" s="239"/>
      <c r="AQ338" s="239"/>
      <c r="AR338" s="239"/>
      <c r="AS338" s="508"/>
      <c r="AT338" s="508"/>
      <c r="AU338" s="508"/>
      <c r="AV338" s="508"/>
      <c r="AW338" s="508"/>
      <c r="AX338" s="508"/>
      <c r="AY338" s="508"/>
      <c r="AZ338" s="508"/>
      <c r="BA338" s="508"/>
      <c r="BB338" s="508"/>
      <c r="BC338" s="508"/>
      <c r="BD338" s="508"/>
      <c r="BE338" s="508"/>
      <c r="BF338" s="508"/>
      <c r="BG338" s="508"/>
      <c r="BH338" s="508"/>
      <c r="BI338" s="508"/>
      <c r="BJ338" s="508"/>
    </row>
    <row r="339" spans="2:62" ht="15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422"/>
      <c r="M339" s="422"/>
      <c r="N339" s="422"/>
      <c r="O339" s="422"/>
      <c r="P339" s="129"/>
      <c r="Q339" s="129"/>
      <c r="R339" s="129"/>
      <c r="S339" s="422"/>
      <c r="T339" s="422"/>
      <c r="U339" s="422"/>
      <c r="AE339" s="239"/>
      <c r="AF339" s="239"/>
      <c r="AG339" s="239"/>
      <c r="AH339" s="239"/>
      <c r="AI339" s="239"/>
      <c r="AJ339" s="239"/>
      <c r="AK339" s="239"/>
      <c r="AL339" s="239"/>
      <c r="AM339" s="239"/>
      <c r="AN339" s="239"/>
      <c r="AO339" s="239"/>
      <c r="AP339" s="239"/>
      <c r="AQ339" s="239"/>
      <c r="AR339" s="239"/>
      <c r="AS339" s="508"/>
      <c r="AT339" s="508"/>
      <c r="AU339" s="508"/>
      <c r="AV339" s="508"/>
      <c r="AW339" s="508"/>
      <c r="AX339" s="508"/>
      <c r="AY339" s="508"/>
      <c r="AZ339" s="508"/>
      <c r="BA339" s="508"/>
      <c r="BB339" s="508"/>
      <c r="BC339" s="508"/>
      <c r="BD339" s="508"/>
      <c r="BE339" s="508"/>
      <c r="BF339" s="508"/>
      <c r="BG339" s="508"/>
      <c r="BH339" s="508"/>
      <c r="BI339" s="508"/>
      <c r="BJ339" s="508"/>
    </row>
    <row r="340" spans="2:62" ht="15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422"/>
      <c r="M340" s="422"/>
      <c r="N340" s="422"/>
      <c r="O340" s="422"/>
      <c r="P340" s="129"/>
      <c r="Q340" s="129"/>
      <c r="R340" s="129"/>
      <c r="S340" s="422"/>
      <c r="T340" s="422"/>
      <c r="U340" s="422"/>
      <c r="AE340" s="239"/>
      <c r="AF340" s="239"/>
      <c r="AG340" s="239"/>
      <c r="AH340" s="239"/>
      <c r="AI340" s="239"/>
      <c r="AJ340" s="239"/>
      <c r="AK340" s="239"/>
      <c r="AL340" s="239"/>
      <c r="AM340" s="239"/>
      <c r="AN340" s="239"/>
      <c r="AO340" s="239"/>
      <c r="AP340" s="239"/>
      <c r="AQ340" s="239"/>
      <c r="AR340" s="239"/>
      <c r="AS340" s="508"/>
      <c r="AT340" s="508"/>
      <c r="AU340" s="508"/>
      <c r="AV340" s="508"/>
      <c r="AW340" s="508"/>
      <c r="AX340" s="508"/>
      <c r="AY340" s="508"/>
      <c r="AZ340" s="508"/>
      <c r="BA340" s="508"/>
      <c r="BB340" s="508"/>
      <c r="BC340" s="508"/>
      <c r="BD340" s="508"/>
      <c r="BE340" s="508"/>
      <c r="BF340" s="508"/>
      <c r="BG340" s="508"/>
      <c r="BH340" s="508"/>
      <c r="BI340" s="508"/>
      <c r="BJ340" s="508"/>
    </row>
    <row r="341" spans="2:62" ht="15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422"/>
      <c r="M341" s="422"/>
      <c r="N341" s="422"/>
      <c r="O341" s="422"/>
      <c r="P341" s="129"/>
      <c r="Q341" s="129"/>
      <c r="R341" s="129"/>
      <c r="S341" s="422"/>
      <c r="T341" s="422"/>
      <c r="U341" s="422"/>
      <c r="AE341" s="239"/>
      <c r="AF341" s="239"/>
      <c r="AG341" s="239"/>
      <c r="AH341" s="239"/>
      <c r="AI341" s="239"/>
      <c r="AJ341" s="239"/>
      <c r="AK341" s="239"/>
      <c r="AL341" s="239"/>
      <c r="AM341" s="239"/>
      <c r="AN341" s="239"/>
      <c r="AO341" s="239"/>
      <c r="AP341" s="239"/>
      <c r="AQ341" s="239"/>
      <c r="AR341" s="239"/>
      <c r="AS341" s="508"/>
      <c r="AT341" s="508"/>
      <c r="AU341" s="508"/>
      <c r="AV341" s="508"/>
      <c r="AW341" s="508"/>
      <c r="AX341" s="508"/>
      <c r="AY341" s="508"/>
      <c r="AZ341" s="508"/>
      <c r="BA341" s="508"/>
      <c r="BB341" s="508"/>
      <c r="BC341" s="508"/>
      <c r="BD341" s="508"/>
      <c r="BE341" s="508"/>
      <c r="BF341" s="508"/>
      <c r="BG341" s="508"/>
      <c r="BH341" s="508"/>
      <c r="BI341" s="508"/>
      <c r="BJ341" s="508"/>
    </row>
    <row r="342" spans="2:62" ht="15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422"/>
      <c r="M342" s="422"/>
      <c r="N342" s="422"/>
      <c r="O342" s="422"/>
      <c r="P342" s="129"/>
      <c r="Q342" s="129"/>
      <c r="R342" s="129"/>
      <c r="S342" s="422"/>
      <c r="T342" s="422"/>
      <c r="U342" s="422"/>
      <c r="AE342" s="239"/>
      <c r="AF342" s="239"/>
      <c r="AG342" s="239"/>
      <c r="AH342" s="239"/>
      <c r="AI342" s="239"/>
      <c r="AJ342" s="239"/>
      <c r="AK342" s="239"/>
      <c r="AL342" s="239"/>
      <c r="AM342" s="239"/>
      <c r="AN342" s="239"/>
      <c r="AO342" s="239"/>
      <c r="AP342" s="239"/>
      <c r="AQ342" s="239"/>
      <c r="AR342" s="239"/>
      <c r="AS342" s="508"/>
      <c r="AT342" s="508"/>
      <c r="AU342" s="508"/>
      <c r="AV342" s="508"/>
      <c r="AW342" s="508"/>
      <c r="AX342" s="508"/>
      <c r="AY342" s="508"/>
      <c r="AZ342" s="508"/>
      <c r="BA342" s="508"/>
      <c r="BB342" s="508"/>
      <c r="BC342" s="508"/>
      <c r="BD342" s="508"/>
      <c r="BE342" s="508"/>
      <c r="BF342" s="508"/>
      <c r="BG342" s="508"/>
      <c r="BH342" s="508"/>
      <c r="BI342" s="508"/>
      <c r="BJ342" s="508"/>
    </row>
    <row r="343" spans="2:62" ht="15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422"/>
      <c r="M343" s="422"/>
      <c r="N343" s="422"/>
      <c r="O343" s="422"/>
      <c r="P343" s="129"/>
      <c r="Q343" s="129"/>
      <c r="R343" s="129"/>
      <c r="S343" s="422"/>
      <c r="T343" s="422"/>
      <c r="U343" s="422"/>
      <c r="AE343" s="239"/>
      <c r="AF343" s="239"/>
      <c r="AG343" s="239"/>
      <c r="AH343" s="239"/>
      <c r="AI343" s="239"/>
      <c r="AJ343" s="239"/>
      <c r="AK343" s="239"/>
      <c r="AL343" s="239"/>
      <c r="AM343" s="239"/>
      <c r="AN343" s="239"/>
      <c r="AO343" s="239"/>
      <c r="AP343" s="239"/>
      <c r="AQ343" s="239"/>
      <c r="AR343" s="239"/>
      <c r="AS343" s="508"/>
      <c r="AT343" s="508"/>
      <c r="AU343" s="508"/>
      <c r="AV343" s="508"/>
      <c r="AW343" s="508"/>
      <c r="AX343" s="508"/>
      <c r="AY343" s="508"/>
      <c r="AZ343" s="508"/>
      <c r="BA343" s="508"/>
      <c r="BB343" s="508"/>
      <c r="BC343" s="508"/>
      <c r="BD343" s="508"/>
      <c r="BE343" s="508"/>
      <c r="BF343" s="508"/>
      <c r="BG343" s="508"/>
      <c r="BH343" s="508"/>
      <c r="BI343" s="508"/>
      <c r="BJ343" s="508"/>
    </row>
    <row r="344" spans="2:62" ht="15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422"/>
      <c r="M344" s="422"/>
      <c r="N344" s="422"/>
      <c r="O344" s="422"/>
      <c r="P344" s="129"/>
      <c r="Q344" s="129"/>
      <c r="R344" s="129"/>
      <c r="S344" s="422"/>
      <c r="T344" s="422"/>
      <c r="U344" s="422"/>
      <c r="AE344" s="239"/>
      <c r="AF344" s="239"/>
      <c r="AG344" s="239"/>
      <c r="AH344" s="239"/>
      <c r="AI344" s="239"/>
      <c r="AJ344" s="239"/>
      <c r="AK344" s="239"/>
      <c r="AL344" s="239"/>
      <c r="AM344" s="239"/>
      <c r="AN344" s="239"/>
      <c r="AO344" s="239"/>
      <c r="AP344" s="239"/>
      <c r="AQ344" s="239"/>
      <c r="AR344" s="239"/>
      <c r="AS344" s="508"/>
      <c r="AT344" s="508"/>
      <c r="AU344" s="508"/>
      <c r="AV344" s="508"/>
      <c r="AW344" s="508"/>
      <c r="AX344" s="508"/>
      <c r="AY344" s="508"/>
      <c r="AZ344" s="508"/>
      <c r="BA344" s="508"/>
      <c r="BB344" s="508"/>
      <c r="BC344" s="508"/>
      <c r="BD344" s="508"/>
      <c r="BE344" s="508"/>
      <c r="BF344" s="508"/>
      <c r="BG344" s="508"/>
      <c r="BH344" s="508"/>
      <c r="BI344" s="508"/>
      <c r="BJ344" s="508"/>
    </row>
    <row r="345" spans="2:62" ht="15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422"/>
      <c r="M345" s="422"/>
      <c r="N345" s="422"/>
      <c r="O345" s="422"/>
      <c r="P345" s="129"/>
      <c r="Q345" s="129"/>
      <c r="R345" s="129"/>
      <c r="S345" s="422"/>
      <c r="T345" s="422"/>
      <c r="U345" s="422"/>
      <c r="AE345" s="239"/>
      <c r="AF345" s="239"/>
      <c r="AG345" s="239"/>
      <c r="AH345" s="239"/>
      <c r="AI345" s="239"/>
      <c r="AJ345" s="239"/>
      <c r="AK345" s="239"/>
      <c r="AL345" s="239"/>
      <c r="AM345" s="239"/>
      <c r="AN345" s="239"/>
      <c r="AO345" s="239"/>
      <c r="AP345" s="239"/>
      <c r="AQ345" s="239"/>
      <c r="AR345" s="239"/>
      <c r="AS345" s="508"/>
      <c r="AT345" s="508"/>
      <c r="AU345" s="508"/>
      <c r="AV345" s="508"/>
      <c r="AW345" s="508"/>
      <c r="AX345" s="508"/>
      <c r="AY345" s="508"/>
      <c r="AZ345" s="508"/>
      <c r="BA345" s="508"/>
      <c r="BB345" s="508"/>
      <c r="BC345" s="508"/>
      <c r="BD345" s="508"/>
      <c r="BE345" s="508"/>
      <c r="BF345" s="508"/>
      <c r="BG345" s="508"/>
      <c r="BH345" s="508"/>
      <c r="BI345" s="508"/>
      <c r="BJ345" s="508"/>
    </row>
    <row r="346" spans="2:62" ht="15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422"/>
      <c r="M346" s="422"/>
      <c r="N346" s="422"/>
      <c r="O346" s="422"/>
      <c r="P346" s="129"/>
      <c r="Q346" s="129"/>
      <c r="R346" s="129"/>
      <c r="S346" s="422"/>
      <c r="T346" s="422"/>
      <c r="U346" s="422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508"/>
      <c r="AT346" s="508"/>
      <c r="AU346" s="508"/>
      <c r="AV346" s="508"/>
      <c r="AW346" s="508"/>
      <c r="AX346" s="508"/>
      <c r="AY346" s="508"/>
      <c r="AZ346" s="508"/>
      <c r="BA346" s="508"/>
      <c r="BB346" s="508"/>
      <c r="BC346" s="508"/>
      <c r="BD346" s="508"/>
      <c r="BE346" s="508"/>
      <c r="BF346" s="508"/>
      <c r="BG346" s="508"/>
      <c r="BH346" s="508"/>
      <c r="BI346" s="508"/>
      <c r="BJ346" s="508"/>
    </row>
    <row r="347" spans="2:62" ht="15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422"/>
      <c r="M347" s="422"/>
      <c r="N347" s="422"/>
      <c r="O347" s="422"/>
      <c r="P347" s="129"/>
      <c r="Q347" s="129"/>
      <c r="R347" s="129"/>
      <c r="S347" s="422"/>
      <c r="T347" s="422"/>
      <c r="U347" s="422"/>
      <c r="AE347" s="239"/>
      <c r="AF347" s="239"/>
      <c r="AG347" s="239"/>
      <c r="AH347" s="239"/>
      <c r="AI347" s="239"/>
      <c r="AJ347" s="239"/>
      <c r="AK347" s="239"/>
      <c r="AL347" s="239"/>
      <c r="AM347" s="239"/>
      <c r="AN347" s="239"/>
      <c r="AO347" s="239"/>
      <c r="AP347" s="239"/>
      <c r="AQ347" s="239"/>
      <c r="AR347" s="239"/>
      <c r="AS347" s="508"/>
      <c r="AT347" s="508"/>
      <c r="AU347" s="508"/>
      <c r="AV347" s="508"/>
      <c r="AW347" s="508"/>
      <c r="AX347" s="508"/>
      <c r="AY347" s="508"/>
      <c r="AZ347" s="508"/>
      <c r="BA347" s="508"/>
      <c r="BB347" s="508"/>
      <c r="BC347" s="508"/>
      <c r="BD347" s="508"/>
      <c r="BE347" s="508"/>
      <c r="BF347" s="508"/>
      <c r="BG347" s="508"/>
      <c r="BH347" s="508"/>
      <c r="BI347" s="508"/>
      <c r="BJ347" s="508"/>
    </row>
    <row r="348" spans="2:62" ht="15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422"/>
      <c r="M348" s="422"/>
      <c r="N348" s="422"/>
      <c r="O348" s="422"/>
      <c r="P348" s="129"/>
      <c r="Q348" s="129"/>
      <c r="R348" s="129"/>
      <c r="S348" s="422"/>
      <c r="T348" s="422"/>
      <c r="U348" s="422"/>
      <c r="AE348" s="239"/>
      <c r="AF348" s="239"/>
      <c r="AG348" s="239"/>
      <c r="AH348" s="239"/>
      <c r="AI348" s="239"/>
      <c r="AJ348" s="239"/>
      <c r="AK348" s="239"/>
      <c r="AL348" s="239"/>
      <c r="AM348" s="239"/>
      <c r="AN348" s="239"/>
      <c r="AO348" s="239"/>
      <c r="AP348" s="239"/>
      <c r="AQ348" s="239"/>
      <c r="AR348" s="239"/>
      <c r="AS348" s="508"/>
      <c r="AT348" s="508"/>
      <c r="AU348" s="508"/>
      <c r="AV348" s="508"/>
      <c r="AW348" s="508"/>
      <c r="AX348" s="508"/>
      <c r="AY348" s="508"/>
      <c r="AZ348" s="508"/>
      <c r="BA348" s="508"/>
      <c r="BB348" s="508"/>
      <c r="BC348" s="508"/>
      <c r="BD348" s="508"/>
      <c r="BE348" s="508"/>
      <c r="BF348" s="508"/>
      <c r="BG348" s="508"/>
      <c r="BH348" s="508"/>
      <c r="BI348" s="508"/>
      <c r="BJ348" s="508"/>
    </row>
    <row r="349" spans="2:62" ht="15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422"/>
      <c r="M349" s="422"/>
      <c r="N349" s="422"/>
      <c r="O349" s="422"/>
      <c r="P349" s="129"/>
      <c r="Q349" s="129"/>
      <c r="R349" s="129"/>
      <c r="S349" s="422"/>
      <c r="T349" s="422"/>
      <c r="U349" s="422"/>
      <c r="AE349" s="239"/>
      <c r="AF349" s="239"/>
      <c r="AG349" s="239"/>
      <c r="AH349" s="239"/>
      <c r="AI349" s="239"/>
      <c r="AJ349" s="239"/>
      <c r="AK349" s="239"/>
      <c r="AL349" s="239"/>
      <c r="AM349" s="239"/>
      <c r="AN349" s="239"/>
      <c r="AO349" s="239"/>
      <c r="AP349" s="239"/>
      <c r="AQ349" s="239"/>
      <c r="AR349" s="239"/>
      <c r="AS349" s="508"/>
      <c r="AT349" s="508"/>
      <c r="AU349" s="508"/>
      <c r="AV349" s="508"/>
      <c r="AW349" s="508"/>
      <c r="AX349" s="508"/>
      <c r="AY349" s="508"/>
      <c r="AZ349" s="508"/>
      <c r="BA349" s="508"/>
      <c r="BB349" s="508"/>
      <c r="BC349" s="508"/>
      <c r="BD349" s="508"/>
      <c r="BE349" s="508"/>
      <c r="BF349" s="508"/>
      <c r="BG349" s="508"/>
      <c r="BH349" s="508"/>
      <c r="BI349" s="508"/>
      <c r="BJ349" s="508"/>
    </row>
    <row r="350" spans="2:62" ht="15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422"/>
      <c r="M350" s="422"/>
      <c r="N350" s="422"/>
      <c r="O350" s="422"/>
      <c r="P350" s="129"/>
      <c r="Q350" s="129"/>
      <c r="R350" s="129"/>
      <c r="S350" s="422"/>
      <c r="T350" s="422"/>
      <c r="U350" s="422"/>
      <c r="AE350" s="239"/>
      <c r="AF350" s="239"/>
      <c r="AG350" s="239"/>
      <c r="AH350" s="239"/>
      <c r="AI350" s="239"/>
      <c r="AJ350" s="239"/>
      <c r="AK350" s="239"/>
      <c r="AL350" s="239"/>
      <c r="AM350" s="239"/>
      <c r="AN350" s="239"/>
      <c r="AO350" s="239"/>
      <c r="AP350" s="239"/>
      <c r="AQ350" s="239"/>
      <c r="AR350" s="239"/>
      <c r="AS350" s="508"/>
      <c r="AT350" s="508"/>
      <c r="AU350" s="508"/>
      <c r="AV350" s="508"/>
      <c r="AW350" s="508"/>
      <c r="AX350" s="508"/>
      <c r="AY350" s="508"/>
      <c r="AZ350" s="508"/>
      <c r="BA350" s="508"/>
      <c r="BB350" s="508"/>
      <c r="BC350" s="508"/>
      <c r="BD350" s="508"/>
      <c r="BE350" s="508"/>
      <c r="BF350" s="508"/>
      <c r="BG350" s="508"/>
      <c r="BH350" s="508"/>
      <c r="BI350" s="508"/>
      <c r="BJ350" s="508"/>
    </row>
    <row r="351" spans="2:62" ht="15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422"/>
      <c r="M351" s="422"/>
      <c r="N351" s="422"/>
      <c r="O351" s="422"/>
      <c r="P351" s="129"/>
      <c r="Q351" s="129"/>
      <c r="R351" s="129"/>
      <c r="S351" s="422"/>
      <c r="T351" s="422"/>
      <c r="U351" s="422"/>
      <c r="AE351" s="239"/>
      <c r="AF351" s="239"/>
      <c r="AG351" s="239"/>
      <c r="AH351" s="239"/>
      <c r="AI351" s="239"/>
      <c r="AJ351" s="239"/>
      <c r="AK351" s="239"/>
      <c r="AL351" s="239"/>
      <c r="AM351" s="239"/>
      <c r="AN351" s="239"/>
      <c r="AO351" s="239"/>
      <c r="AP351" s="239"/>
      <c r="AQ351" s="239"/>
      <c r="AR351" s="239"/>
      <c r="AS351" s="508"/>
      <c r="AT351" s="508"/>
      <c r="AU351" s="508"/>
      <c r="AV351" s="508"/>
      <c r="AW351" s="508"/>
      <c r="AX351" s="508"/>
      <c r="AY351" s="508"/>
      <c r="AZ351" s="508"/>
      <c r="BA351" s="508"/>
      <c r="BB351" s="508"/>
      <c r="BC351" s="508"/>
      <c r="BD351" s="508"/>
      <c r="BE351" s="508"/>
      <c r="BF351" s="508"/>
      <c r="BG351" s="508"/>
      <c r="BH351" s="508"/>
      <c r="BI351" s="508"/>
      <c r="BJ351" s="508"/>
    </row>
    <row r="352" spans="2:62" ht="15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422"/>
      <c r="M352" s="422"/>
      <c r="N352" s="422"/>
      <c r="O352" s="422"/>
      <c r="P352" s="129"/>
      <c r="Q352" s="129"/>
      <c r="R352" s="129"/>
      <c r="S352" s="422"/>
      <c r="T352" s="422"/>
      <c r="U352" s="422"/>
      <c r="AE352" s="239"/>
      <c r="AF352" s="239"/>
      <c r="AG352" s="239"/>
      <c r="AH352" s="239"/>
      <c r="AI352" s="239"/>
      <c r="AJ352" s="239"/>
      <c r="AK352" s="239"/>
      <c r="AL352" s="239"/>
      <c r="AM352" s="239"/>
      <c r="AN352" s="239"/>
      <c r="AO352" s="239"/>
      <c r="AP352" s="239"/>
      <c r="AQ352" s="239"/>
      <c r="AR352" s="239"/>
      <c r="AS352" s="508"/>
      <c r="AT352" s="508"/>
      <c r="AU352" s="508"/>
      <c r="AV352" s="508"/>
      <c r="AW352" s="508"/>
      <c r="AX352" s="508"/>
      <c r="AY352" s="508"/>
      <c r="AZ352" s="508"/>
      <c r="BA352" s="508"/>
      <c r="BB352" s="508"/>
      <c r="BC352" s="508"/>
      <c r="BD352" s="508"/>
      <c r="BE352" s="508"/>
      <c r="BF352" s="508"/>
      <c r="BG352" s="508"/>
      <c r="BH352" s="508"/>
      <c r="BI352" s="508"/>
      <c r="BJ352" s="508"/>
    </row>
    <row r="353" spans="2:62" ht="15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422"/>
      <c r="M353" s="422"/>
      <c r="N353" s="422"/>
      <c r="O353" s="422"/>
      <c r="P353" s="129"/>
      <c r="Q353" s="129"/>
      <c r="R353" s="129"/>
      <c r="S353" s="422"/>
      <c r="T353" s="422"/>
      <c r="U353" s="422"/>
      <c r="AE353" s="239"/>
      <c r="AF353" s="239"/>
      <c r="AG353" s="239"/>
      <c r="AH353" s="239"/>
      <c r="AI353" s="239"/>
      <c r="AJ353" s="239"/>
      <c r="AK353" s="239"/>
      <c r="AL353" s="239"/>
      <c r="AM353" s="239"/>
      <c r="AN353" s="239"/>
      <c r="AO353" s="239"/>
      <c r="AP353" s="239"/>
      <c r="AQ353" s="239"/>
      <c r="AR353" s="239"/>
      <c r="AS353" s="508"/>
      <c r="AT353" s="508"/>
      <c r="AU353" s="508"/>
      <c r="AV353" s="508"/>
      <c r="AW353" s="508"/>
      <c r="AX353" s="508"/>
      <c r="AY353" s="508"/>
      <c r="AZ353" s="508"/>
      <c r="BA353" s="508"/>
      <c r="BB353" s="508"/>
      <c r="BC353" s="508"/>
      <c r="BD353" s="508"/>
      <c r="BE353" s="508"/>
      <c r="BF353" s="508"/>
      <c r="BG353" s="508"/>
      <c r="BH353" s="508"/>
      <c r="BI353" s="508"/>
      <c r="BJ353" s="508"/>
    </row>
    <row r="354" spans="2:62" ht="15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422"/>
      <c r="M354" s="422"/>
      <c r="N354" s="422"/>
      <c r="O354" s="422"/>
      <c r="P354" s="129"/>
      <c r="Q354" s="129"/>
      <c r="R354" s="129"/>
      <c r="S354" s="422"/>
      <c r="T354" s="422"/>
      <c r="U354" s="422"/>
      <c r="AE354" s="239"/>
      <c r="AF354" s="239"/>
      <c r="AG354" s="239"/>
      <c r="AH354" s="239"/>
      <c r="AI354" s="239"/>
      <c r="AJ354" s="239"/>
      <c r="AK354" s="239"/>
      <c r="AL354" s="239"/>
      <c r="AM354" s="239"/>
      <c r="AN354" s="239"/>
      <c r="AO354" s="239"/>
      <c r="AP354" s="239"/>
      <c r="AQ354" s="239"/>
      <c r="AR354" s="239"/>
      <c r="AS354" s="508"/>
      <c r="AT354" s="508"/>
      <c r="AU354" s="508"/>
      <c r="AV354" s="508"/>
      <c r="AW354" s="508"/>
      <c r="AX354" s="508"/>
      <c r="AY354" s="508"/>
      <c r="AZ354" s="508"/>
      <c r="BA354" s="508"/>
      <c r="BB354" s="508"/>
      <c r="BC354" s="508"/>
      <c r="BD354" s="508"/>
      <c r="BE354" s="508"/>
      <c r="BF354" s="508"/>
      <c r="BG354" s="508"/>
      <c r="BH354" s="508"/>
      <c r="BI354" s="508"/>
      <c r="BJ354" s="508"/>
    </row>
    <row r="355" spans="2:62" ht="15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422"/>
      <c r="M355" s="422"/>
      <c r="N355" s="422"/>
      <c r="O355" s="422"/>
      <c r="P355" s="129"/>
      <c r="Q355" s="129"/>
      <c r="R355" s="129"/>
      <c r="S355" s="422"/>
      <c r="T355" s="422"/>
      <c r="U355" s="422"/>
      <c r="AE355" s="239"/>
      <c r="AF355" s="239"/>
      <c r="AG355" s="239"/>
      <c r="AH355" s="239"/>
      <c r="AI355" s="239"/>
      <c r="AJ355" s="239"/>
      <c r="AK355" s="239"/>
      <c r="AL355" s="239"/>
      <c r="AM355" s="239"/>
      <c r="AN355" s="239"/>
      <c r="AO355" s="239"/>
      <c r="AP355" s="239"/>
      <c r="AQ355" s="239"/>
      <c r="AR355" s="239"/>
      <c r="AS355" s="508"/>
      <c r="AT355" s="508"/>
      <c r="AU355" s="508"/>
      <c r="AV355" s="508"/>
      <c r="AW355" s="508"/>
      <c r="AX355" s="508"/>
      <c r="AY355" s="508"/>
      <c r="AZ355" s="508"/>
      <c r="BA355" s="508"/>
      <c r="BB355" s="508"/>
      <c r="BC355" s="508"/>
      <c r="BD355" s="508"/>
      <c r="BE355" s="508"/>
      <c r="BF355" s="508"/>
      <c r="BG355" s="508"/>
      <c r="BH355" s="508"/>
      <c r="BI355" s="508"/>
      <c r="BJ355" s="508"/>
    </row>
    <row r="356" spans="2:62" ht="15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422"/>
      <c r="M356" s="422"/>
      <c r="N356" s="422"/>
      <c r="O356" s="422"/>
      <c r="P356" s="129"/>
      <c r="Q356" s="129"/>
      <c r="R356" s="129"/>
      <c r="S356" s="422"/>
      <c r="T356" s="422"/>
      <c r="U356" s="422"/>
      <c r="AE356" s="239"/>
      <c r="AF356" s="239"/>
      <c r="AG356" s="239"/>
      <c r="AH356" s="239"/>
      <c r="AI356" s="239"/>
      <c r="AJ356" s="239"/>
      <c r="AK356" s="239"/>
      <c r="AL356" s="239"/>
      <c r="AM356" s="239"/>
      <c r="AN356" s="239"/>
      <c r="AO356" s="239"/>
      <c r="AP356" s="239"/>
      <c r="AQ356" s="239"/>
      <c r="AR356" s="239"/>
      <c r="AS356" s="508"/>
      <c r="AT356" s="508"/>
      <c r="AU356" s="508"/>
      <c r="AV356" s="508"/>
      <c r="AW356" s="508"/>
      <c r="AX356" s="508"/>
      <c r="AY356" s="508"/>
      <c r="AZ356" s="508"/>
      <c r="BA356" s="508"/>
      <c r="BB356" s="508"/>
      <c r="BC356" s="508"/>
      <c r="BD356" s="508"/>
      <c r="BE356" s="508"/>
      <c r="BF356" s="508"/>
      <c r="BG356" s="508"/>
      <c r="BH356" s="508"/>
      <c r="BI356" s="508"/>
      <c r="BJ356" s="508"/>
    </row>
    <row r="357" spans="2:62" ht="15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422"/>
      <c r="M357" s="422"/>
      <c r="N357" s="422"/>
      <c r="O357" s="422"/>
      <c r="P357" s="129"/>
      <c r="Q357" s="129"/>
      <c r="R357" s="129"/>
      <c r="S357" s="422"/>
      <c r="T357" s="422"/>
      <c r="U357" s="422"/>
      <c r="AE357" s="239"/>
      <c r="AF357" s="239"/>
      <c r="AG357" s="239"/>
      <c r="AH357" s="239"/>
      <c r="AI357" s="239"/>
      <c r="AJ357" s="239"/>
      <c r="AK357" s="239"/>
      <c r="AL357" s="239"/>
      <c r="AM357" s="239"/>
      <c r="AN357" s="239"/>
      <c r="AO357" s="239"/>
      <c r="AP357" s="239"/>
      <c r="AQ357" s="239"/>
      <c r="AR357" s="239"/>
      <c r="AS357" s="508"/>
      <c r="AT357" s="508"/>
      <c r="AU357" s="508"/>
      <c r="AV357" s="508"/>
      <c r="AW357" s="508"/>
      <c r="AX357" s="508"/>
      <c r="AY357" s="508"/>
      <c r="AZ357" s="508"/>
      <c r="BA357" s="508"/>
      <c r="BB357" s="508"/>
      <c r="BC357" s="508"/>
      <c r="BD357" s="508"/>
      <c r="BE357" s="508"/>
      <c r="BF357" s="508"/>
      <c r="BG357" s="508"/>
      <c r="BH357" s="508"/>
      <c r="BI357" s="508"/>
      <c r="BJ357" s="508"/>
    </row>
    <row r="358" spans="2:62" ht="15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422"/>
      <c r="M358" s="422"/>
      <c r="N358" s="422"/>
      <c r="O358" s="422"/>
      <c r="P358" s="129"/>
      <c r="Q358" s="129"/>
      <c r="R358" s="129"/>
      <c r="S358" s="422"/>
      <c r="T358" s="422"/>
      <c r="U358" s="422"/>
      <c r="AE358" s="239"/>
      <c r="AF358" s="239"/>
      <c r="AG358" s="239"/>
      <c r="AH358" s="239"/>
      <c r="AI358" s="239"/>
      <c r="AJ358" s="239"/>
      <c r="AK358" s="239"/>
      <c r="AL358" s="239"/>
      <c r="AM358" s="239"/>
      <c r="AN358" s="239"/>
      <c r="AO358" s="239"/>
      <c r="AP358" s="239"/>
      <c r="AQ358" s="239"/>
      <c r="AR358" s="239"/>
      <c r="AS358" s="508"/>
      <c r="AT358" s="508"/>
      <c r="AU358" s="508"/>
      <c r="AV358" s="508"/>
      <c r="AW358" s="508"/>
      <c r="AX358" s="508"/>
      <c r="AY358" s="508"/>
      <c r="AZ358" s="508"/>
      <c r="BA358" s="508"/>
      <c r="BB358" s="508"/>
      <c r="BC358" s="508"/>
      <c r="BD358" s="508"/>
      <c r="BE358" s="508"/>
      <c r="BF358" s="508"/>
      <c r="BG358" s="508"/>
      <c r="BH358" s="508"/>
      <c r="BI358" s="508"/>
      <c r="BJ358" s="508"/>
    </row>
    <row r="359" spans="2:62" ht="15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422"/>
      <c r="M359" s="422"/>
      <c r="N359" s="422"/>
      <c r="O359" s="422"/>
      <c r="P359" s="129"/>
      <c r="Q359" s="129"/>
      <c r="R359" s="129"/>
      <c r="S359" s="422"/>
      <c r="T359" s="422"/>
      <c r="U359" s="422"/>
      <c r="AE359" s="239"/>
      <c r="AF359" s="239"/>
      <c r="AG359" s="239"/>
      <c r="AH359" s="239"/>
      <c r="AI359" s="239"/>
      <c r="AJ359" s="239"/>
      <c r="AK359" s="239"/>
      <c r="AL359" s="239"/>
      <c r="AM359" s="239"/>
      <c r="AN359" s="239"/>
      <c r="AO359" s="239"/>
      <c r="AP359" s="239"/>
      <c r="AQ359" s="239"/>
      <c r="AR359" s="239"/>
      <c r="AS359" s="508"/>
      <c r="AT359" s="508"/>
      <c r="AU359" s="508"/>
      <c r="AV359" s="508"/>
      <c r="AW359" s="508"/>
      <c r="AX359" s="508"/>
      <c r="AY359" s="508"/>
      <c r="AZ359" s="508"/>
      <c r="BA359" s="508"/>
      <c r="BB359" s="508"/>
      <c r="BC359" s="508"/>
      <c r="BD359" s="508"/>
      <c r="BE359" s="508"/>
      <c r="BF359" s="508"/>
      <c r="BG359" s="508"/>
      <c r="BH359" s="508"/>
      <c r="BI359" s="508"/>
      <c r="BJ359" s="508"/>
    </row>
    <row r="360" spans="2:62" ht="15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422"/>
      <c r="M360" s="422"/>
      <c r="N360" s="422"/>
      <c r="O360" s="422"/>
      <c r="P360" s="129"/>
      <c r="Q360" s="129"/>
      <c r="R360" s="129"/>
      <c r="S360" s="422"/>
      <c r="T360" s="422"/>
      <c r="U360" s="422"/>
      <c r="AE360" s="239"/>
      <c r="AF360" s="239"/>
      <c r="AG360" s="239"/>
      <c r="AH360" s="239"/>
      <c r="AI360" s="239"/>
      <c r="AJ360" s="239"/>
      <c r="AK360" s="239"/>
      <c r="AL360" s="239"/>
      <c r="AM360" s="239"/>
      <c r="AN360" s="239"/>
      <c r="AO360" s="239"/>
      <c r="AP360" s="239"/>
      <c r="AQ360" s="239"/>
      <c r="AR360" s="239"/>
      <c r="AS360" s="508"/>
      <c r="AT360" s="508"/>
      <c r="AU360" s="508"/>
      <c r="AV360" s="508"/>
      <c r="AW360" s="508"/>
      <c r="AX360" s="508"/>
      <c r="AY360" s="508"/>
      <c r="AZ360" s="508"/>
      <c r="BA360" s="508"/>
      <c r="BB360" s="508"/>
      <c r="BC360" s="508"/>
      <c r="BD360" s="508"/>
      <c r="BE360" s="508"/>
      <c r="BF360" s="508"/>
      <c r="BG360" s="508"/>
      <c r="BH360" s="508"/>
      <c r="BI360" s="508"/>
      <c r="BJ360" s="508"/>
    </row>
    <row r="361" spans="2:62" ht="15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422"/>
      <c r="M361" s="422"/>
      <c r="N361" s="422"/>
      <c r="O361" s="422"/>
      <c r="P361" s="129"/>
      <c r="Q361" s="129"/>
      <c r="R361" s="129"/>
      <c r="S361" s="422"/>
      <c r="T361" s="422"/>
      <c r="U361" s="422"/>
      <c r="AE361" s="239"/>
      <c r="AF361" s="239"/>
      <c r="AG361" s="239"/>
      <c r="AH361" s="239"/>
      <c r="AI361" s="239"/>
      <c r="AJ361" s="239"/>
      <c r="AK361" s="239"/>
      <c r="AL361" s="239"/>
      <c r="AM361" s="239"/>
      <c r="AN361" s="239"/>
      <c r="AO361" s="239"/>
      <c r="AP361" s="239"/>
      <c r="AQ361" s="239"/>
      <c r="AR361" s="239"/>
      <c r="AS361" s="508"/>
      <c r="AT361" s="508"/>
      <c r="AU361" s="508"/>
      <c r="AV361" s="508"/>
      <c r="AW361" s="508"/>
      <c r="AX361" s="508"/>
      <c r="AY361" s="508"/>
      <c r="AZ361" s="508"/>
      <c r="BA361" s="508"/>
      <c r="BB361" s="508"/>
      <c r="BC361" s="508"/>
      <c r="BD361" s="508"/>
      <c r="BE361" s="508"/>
      <c r="BF361" s="508"/>
      <c r="BG361" s="508"/>
      <c r="BH361" s="508"/>
      <c r="BI361" s="508"/>
      <c r="BJ361" s="508"/>
    </row>
    <row r="362" spans="2:62" ht="15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422"/>
      <c r="M362" s="422"/>
      <c r="N362" s="422"/>
      <c r="O362" s="422"/>
      <c r="P362" s="129"/>
      <c r="Q362" s="129"/>
      <c r="R362" s="129"/>
      <c r="S362" s="422"/>
      <c r="T362" s="422"/>
      <c r="U362" s="422"/>
      <c r="AE362" s="239"/>
      <c r="AF362" s="239"/>
      <c r="AG362" s="239"/>
      <c r="AH362" s="239"/>
      <c r="AI362" s="239"/>
      <c r="AJ362" s="239"/>
      <c r="AK362" s="239"/>
      <c r="AL362" s="239"/>
      <c r="AM362" s="239"/>
      <c r="AN362" s="239"/>
      <c r="AO362" s="239"/>
      <c r="AP362" s="239"/>
      <c r="AQ362" s="239"/>
      <c r="AR362" s="239"/>
      <c r="AS362" s="508"/>
      <c r="AT362" s="508"/>
      <c r="AU362" s="508"/>
      <c r="AV362" s="508"/>
      <c r="AW362" s="508"/>
      <c r="AX362" s="508"/>
      <c r="AY362" s="508"/>
      <c r="AZ362" s="508"/>
      <c r="BA362" s="508"/>
      <c r="BB362" s="508"/>
      <c r="BC362" s="508"/>
      <c r="BD362" s="508"/>
      <c r="BE362" s="508"/>
      <c r="BF362" s="508"/>
      <c r="BG362" s="508"/>
      <c r="BH362" s="508"/>
      <c r="BI362" s="508"/>
      <c r="BJ362" s="508"/>
    </row>
    <row r="363" spans="2:62" ht="15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422"/>
      <c r="M363" s="422"/>
      <c r="N363" s="422"/>
      <c r="O363" s="422"/>
      <c r="P363" s="129"/>
      <c r="Q363" s="129"/>
      <c r="R363" s="129"/>
      <c r="S363" s="422"/>
      <c r="T363" s="422"/>
      <c r="U363" s="422"/>
      <c r="AE363" s="239"/>
      <c r="AF363" s="239"/>
      <c r="AG363" s="239"/>
      <c r="AH363" s="239"/>
      <c r="AI363" s="239"/>
      <c r="AJ363" s="239"/>
      <c r="AK363" s="239"/>
      <c r="AL363" s="239"/>
      <c r="AM363" s="239"/>
      <c r="AN363" s="239"/>
      <c r="AO363" s="239"/>
      <c r="AP363" s="239"/>
      <c r="AQ363" s="239"/>
      <c r="AR363" s="239"/>
      <c r="AS363" s="508"/>
      <c r="AT363" s="508"/>
      <c r="AU363" s="508"/>
      <c r="AV363" s="508"/>
      <c r="AW363" s="508"/>
      <c r="AX363" s="508"/>
      <c r="AY363" s="508"/>
      <c r="AZ363" s="508"/>
      <c r="BA363" s="508"/>
      <c r="BB363" s="508"/>
      <c r="BC363" s="508"/>
      <c r="BD363" s="508"/>
      <c r="BE363" s="508"/>
      <c r="BF363" s="508"/>
      <c r="BG363" s="508"/>
      <c r="BH363" s="508"/>
      <c r="BI363" s="508"/>
      <c r="BJ363" s="508"/>
    </row>
    <row r="364" spans="2:62" ht="15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422"/>
      <c r="M364" s="422"/>
      <c r="N364" s="422"/>
      <c r="O364" s="422"/>
      <c r="P364" s="129"/>
      <c r="Q364" s="129"/>
      <c r="R364" s="129"/>
      <c r="S364" s="422"/>
      <c r="T364" s="422"/>
      <c r="U364" s="422"/>
      <c r="AE364" s="239"/>
      <c r="AF364" s="239"/>
      <c r="AG364" s="239"/>
      <c r="AH364" s="239"/>
      <c r="AI364" s="239"/>
      <c r="AJ364" s="239"/>
      <c r="AK364" s="239"/>
      <c r="AL364" s="239"/>
      <c r="AM364" s="239"/>
      <c r="AN364" s="239"/>
      <c r="AO364" s="239"/>
      <c r="AP364" s="239"/>
      <c r="AQ364" s="239"/>
      <c r="AR364" s="239"/>
      <c r="AS364" s="508"/>
      <c r="AT364" s="508"/>
      <c r="AU364" s="508"/>
      <c r="AV364" s="508"/>
      <c r="AW364" s="508"/>
      <c r="AX364" s="508"/>
      <c r="AY364" s="508"/>
      <c r="AZ364" s="508"/>
      <c r="BA364" s="508"/>
      <c r="BB364" s="508"/>
      <c r="BC364" s="508"/>
      <c r="BD364" s="508"/>
      <c r="BE364" s="508"/>
      <c r="BF364" s="508"/>
      <c r="BG364" s="508"/>
      <c r="BH364" s="508"/>
      <c r="BI364" s="508"/>
      <c r="BJ364" s="508"/>
    </row>
    <row r="365" spans="2:62" ht="15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422"/>
      <c r="M365" s="422"/>
      <c r="N365" s="422"/>
      <c r="O365" s="422"/>
      <c r="P365" s="129"/>
      <c r="Q365" s="129"/>
      <c r="R365" s="129"/>
      <c r="S365" s="422"/>
      <c r="T365" s="422"/>
      <c r="U365" s="422"/>
      <c r="AE365" s="239"/>
      <c r="AF365" s="239"/>
      <c r="AG365" s="239"/>
      <c r="AH365" s="239"/>
      <c r="AI365" s="239"/>
      <c r="AJ365" s="239"/>
      <c r="AK365" s="239"/>
      <c r="AL365" s="239"/>
      <c r="AM365" s="239"/>
      <c r="AN365" s="239"/>
      <c r="AO365" s="239"/>
      <c r="AP365" s="239"/>
      <c r="AQ365" s="239"/>
      <c r="AR365" s="239"/>
      <c r="AS365" s="508"/>
      <c r="AT365" s="508"/>
      <c r="AU365" s="508"/>
      <c r="AV365" s="508"/>
      <c r="AW365" s="508"/>
      <c r="AX365" s="508"/>
      <c r="AY365" s="508"/>
      <c r="AZ365" s="508"/>
      <c r="BA365" s="508"/>
      <c r="BB365" s="508"/>
      <c r="BC365" s="508"/>
      <c r="BD365" s="508"/>
      <c r="BE365" s="508"/>
      <c r="BF365" s="508"/>
      <c r="BG365" s="508"/>
      <c r="BH365" s="508"/>
      <c r="BI365" s="508"/>
      <c r="BJ365" s="508"/>
    </row>
    <row r="366" spans="2:62" ht="15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422"/>
      <c r="M366" s="422"/>
      <c r="N366" s="422"/>
      <c r="O366" s="422"/>
      <c r="P366" s="129"/>
      <c r="Q366" s="129"/>
      <c r="R366" s="129"/>
      <c r="S366" s="422"/>
      <c r="T366" s="422"/>
      <c r="U366" s="422"/>
      <c r="AE366" s="239"/>
      <c r="AF366" s="239"/>
      <c r="AG366" s="239"/>
      <c r="AH366" s="239"/>
      <c r="AI366" s="239"/>
      <c r="AJ366" s="239"/>
      <c r="AK366" s="239"/>
      <c r="AL366" s="239"/>
      <c r="AM366" s="239"/>
      <c r="AN366" s="239"/>
      <c r="AO366" s="239"/>
      <c r="AP366" s="239"/>
      <c r="AQ366" s="239"/>
      <c r="AR366" s="239"/>
      <c r="AS366" s="508"/>
      <c r="AT366" s="508"/>
      <c r="AU366" s="508"/>
      <c r="AV366" s="508"/>
      <c r="AW366" s="508"/>
      <c r="AX366" s="508"/>
      <c r="AY366" s="508"/>
      <c r="AZ366" s="508"/>
      <c r="BA366" s="508"/>
      <c r="BB366" s="508"/>
      <c r="BC366" s="508"/>
      <c r="BD366" s="508"/>
      <c r="BE366" s="508"/>
      <c r="BF366" s="508"/>
      <c r="BG366" s="508"/>
      <c r="BH366" s="508"/>
      <c r="BI366" s="508"/>
      <c r="BJ366" s="508"/>
    </row>
    <row r="367" spans="2:62" ht="15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422"/>
      <c r="M367" s="422"/>
      <c r="N367" s="422"/>
      <c r="O367" s="422"/>
      <c r="P367" s="129"/>
      <c r="Q367" s="129"/>
      <c r="R367" s="129"/>
      <c r="S367" s="422"/>
      <c r="T367" s="422"/>
      <c r="U367" s="422"/>
      <c r="AE367" s="239"/>
      <c r="AF367" s="239"/>
      <c r="AG367" s="239"/>
      <c r="AH367" s="239"/>
      <c r="AI367" s="239"/>
      <c r="AJ367" s="239"/>
      <c r="AK367" s="239"/>
      <c r="AL367" s="239"/>
      <c r="AM367" s="239"/>
      <c r="AN367" s="239"/>
      <c r="AO367" s="239"/>
      <c r="AP367" s="239"/>
      <c r="AQ367" s="239"/>
      <c r="AR367" s="239"/>
      <c r="AS367" s="508"/>
      <c r="AT367" s="508"/>
      <c r="AU367" s="508"/>
      <c r="AV367" s="508"/>
      <c r="AW367" s="508"/>
      <c r="AX367" s="508"/>
      <c r="AY367" s="508"/>
      <c r="AZ367" s="508"/>
      <c r="BA367" s="508"/>
      <c r="BB367" s="508"/>
      <c r="BC367" s="508"/>
      <c r="BD367" s="508"/>
      <c r="BE367" s="508"/>
      <c r="BF367" s="508"/>
      <c r="BG367" s="508"/>
      <c r="BH367" s="508"/>
      <c r="BI367" s="508"/>
      <c r="BJ367" s="508"/>
    </row>
    <row r="368" spans="2:62" ht="15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422"/>
      <c r="M368" s="422"/>
      <c r="N368" s="422"/>
      <c r="O368" s="422"/>
      <c r="P368" s="129"/>
      <c r="Q368" s="129"/>
      <c r="R368" s="129"/>
      <c r="S368" s="422"/>
      <c r="T368" s="422"/>
      <c r="U368" s="422"/>
      <c r="AE368" s="239"/>
      <c r="AF368" s="239"/>
      <c r="AG368" s="239"/>
      <c r="AH368" s="239"/>
      <c r="AI368" s="239"/>
      <c r="AJ368" s="239"/>
      <c r="AK368" s="239"/>
      <c r="AL368" s="239"/>
      <c r="AM368" s="239"/>
      <c r="AN368" s="239"/>
      <c r="AO368" s="239"/>
      <c r="AP368" s="239"/>
      <c r="AQ368" s="239"/>
      <c r="AR368" s="239"/>
      <c r="AS368" s="508"/>
      <c r="AT368" s="508"/>
      <c r="AU368" s="508"/>
      <c r="AV368" s="508"/>
      <c r="AW368" s="508"/>
      <c r="AX368" s="508"/>
      <c r="AY368" s="508"/>
      <c r="AZ368" s="508"/>
      <c r="BA368" s="508"/>
      <c r="BB368" s="508"/>
      <c r="BC368" s="508"/>
      <c r="BD368" s="508"/>
      <c r="BE368" s="508"/>
      <c r="BF368" s="508"/>
      <c r="BG368" s="508"/>
      <c r="BH368" s="508"/>
      <c r="BI368" s="508"/>
      <c r="BJ368" s="508"/>
    </row>
    <row r="369" spans="2:62" ht="15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422"/>
      <c r="M369" s="422"/>
      <c r="N369" s="422"/>
      <c r="O369" s="422"/>
      <c r="P369" s="129"/>
      <c r="Q369" s="129"/>
      <c r="R369" s="129"/>
      <c r="S369" s="422"/>
      <c r="T369" s="422"/>
      <c r="U369" s="422"/>
      <c r="AE369" s="239"/>
      <c r="AF369" s="239"/>
      <c r="AG369" s="239"/>
      <c r="AH369" s="239"/>
      <c r="AI369" s="239"/>
      <c r="AJ369" s="239"/>
      <c r="AK369" s="239"/>
      <c r="AL369" s="239"/>
      <c r="AM369" s="239"/>
      <c r="AN369" s="239"/>
      <c r="AO369" s="239"/>
      <c r="AP369" s="239"/>
      <c r="AQ369" s="239"/>
      <c r="AR369" s="239"/>
      <c r="AS369" s="508"/>
      <c r="AT369" s="508"/>
      <c r="AU369" s="508"/>
      <c r="AV369" s="508"/>
      <c r="AW369" s="508"/>
      <c r="AX369" s="508"/>
      <c r="AY369" s="508"/>
      <c r="AZ369" s="508"/>
      <c r="BA369" s="508"/>
      <c r="BB369" s="508"/>
      <c r="BC369" s="508"/>
      <c r="BD369" s="508"/>
      <c r="BE369" s="508"/>
      <c r="BF369" s="508"/>
      <c r="BG369" s="508"/>
      <c r="BH369" s="508"/>
      <c r="BI369" s="508"/>
      <c r="BJ369" s="508"/>
    </row>
    <row r="370" spans="2:62" ht="15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422"/>
      <c r="M370" s="422"/>
      <c r="N370" s="422"/>
      <c r="O370" s="422"/>
      <c r="P370" s="129"/>
      <c r="Q370" s="129"/>
      <c r="R370" s="129"/>
      <c r="S370" s="422"/>
      <c r="T370" s="422"/>
      <c r="U370" s="422"/>
      <c r="AE370" s="239"/>
      <c r="AF370" s="239"/>
      <c r="AG370" s="239"/>
      <c r="AH370" s="239"/>
      <c r="AI370" s="239"/>
      <c r="AJ370" s="239"/>
      <c r="AK370" s="239"/>
      <c r="AL370" s="239"/>
      <c r="AM370" s="239"/>
      <c r="AN370" s="239"/>
      <c r="AO370" s="239"/>
      <c r="AP370" s="239"/>
      <c r="AQ370" s="239"/>
      <c r="AR370" s="239"/>
      <c r="AS370" s="508"/>
      <c r="AT370" s="508"/>
      <c r="AU370" s="508"/>
      <c r="AV370" s="508"/>
      <c r="AW370" s="508"/>
      <c r="AX370" s="508"/>
      <c r="AY370" s="508"/>
      <c r="AZ370" s="508"/>
      <c r="BA370" s="508"/>
      <c r="BB370" s="508"/>
      <c r="BC370" s="508"/>
      <c r="BD370" s="508"/>
      <c r="BE370" s="508"/>
      <c r="BF370" s="508"/>
      <c r="BG370" s="508"/>
      <c r="BH370" s="508"/>
      <c r="BI370" s="508"/>
      <c r="BJ370" s="508"/>
    </row>
    <row r="371" spans="2:62" ht="15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422"/>
      <c r="M371" s="422"/>
      <c r="N371" s="422"/>
      <c r="O371" s="422"/>
      <c r="P371" s="129"/>
      <c r="Q371" s="129"/>
      <c r="R371" s="129"/>
      <c r="S371" s="422"/>
      <c r="T371" s="422"/>
      <c r="U371" s="422"/>
      <c r="AE371" s="239"/>
      <c r="AF371" s="239"/>
      <c r="AG371" s="239"/>
      <c r="AH371" s="239"/>
      <c r="AI371" s="239"/>
      <c r="AJ371" s="239"/>
      <c r="AK371" s="239"/>
      <c r="AL371" s="239"/>
      <c r="AM371" s="239"/>
      <c r="AN371" s="239"/>
      <c r="AO371" s="239"/>
      <c r="AP371" s="239"/>
      <c r="AQ371" s="239"/>
      <c r="AR371" s="239"/>
      <c r="AS371" s="508"/>
      <c r="AT371" s="508"/>
      <c r="AU371" s="508"/>
      <c r="AV371" s="508"/>
      <c r="AW371" s="508"/>
      <c r="AX371" s="508"/>
      <c r="AY371" s="508"/>
      <c r="AZ371" s="508"/>
      <c r="BA371" s="508"/>
      <c r="BB371" s="508"/>
      <c r="BC371" s="508"/>
      <c r="BD371" s="508"/>
      <c r="BE371" s="508"/>
      <c r="BF371" s="508"/>
      <c r="BG371" s="508"/>
      <c r="BH371" s="508"/>
      <c r="BI371" s="508"/>
      <c r="BJ371" s="508"/>
    </row>
    <row r="372" spans="2:62" ht="15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422"/>
      <c r="M372" s="422"/>
      <c r="N372" s="422"/>
      <c r="O372" s="422"/>
      <c r="P372" s="129"/>
      <c r="Q372" s="129"/>
      <c r="R372" s="129"/>
      <c r="S372" s="422"/>
      <c r="T372" s="422"/>
      <c r="U372" s="422"/>
      <c r="AE372" s="239"/>
      <c r="AF372" s="239"/>
      <c r="AG372" s="239"/>
      <c r="AH372" s="239"/>
      <c r="AI372" s="239"/>
      <c r="AJ372" s="239"/>
      <c r="AK372" s="239"/>
      <c r="AL372" s="239"/>
      <c r="AM372" s="239"/>
      <c r="AN372" s="239"/>
      <c r="AO372" s="239"/>
      <c r="AP372" s="239"/>
      <c r="AQ372" s="239"/>
      <c r="AR372" s="239"/>
      <c r="AS372" s="508"/>
      <c r="AT372" s="508"/>
      <c r="AU372" s="508"/>
      <c r="AV372" s="508"/>
      <c r="AW372" s="508"/>
      <c r="AX372" s="508"/>
      <c r="AY372" s="508"/>
      <c r="AZ372" s="508"/>
      <c r="BA372" s="508"/>
      <c r="BB372" s="508"/>
      <c r="BC372" s="508"/>
      <c r="BD372" s="508"/>
      <c r="BE372" s="508"/>
      <c r="BF372" s="508"/>
      <c r="BG372" s="508"/>
      <c r="BH372" s="508"/>
      <c r="BI372" s="508"/>
      <c r="BJ372" s="508"/>
    </row>
    <row r="373" spans="2:62" ht="15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422"/>
      <c r="M373" s="422"/>
      <c r="N373" s="422"/>
      <c r="O373" s="422"/>
      <c r="P373" s="129"/>
      <c r="Q373" s="129"/>
      <c r="R373" s="129"/>
      <c r="S373" s="422"/>
      <c r="T373" s="422"/>
      <c r="U373" s="422"/>
      <c r="AE373" s="239"/>
      <c r="AF373" s="239"/>
      <c r="AG373" s="239"/>
      <c r="AH373" s="239"/>
      <c r="AI373" s="239"/>
      <c r="AJ373" s="239"/>
      <c r="AK373" s="239"/>
      <c r="AL373" s="239"/>
      <c r="AM373" s="239"/>
      <c r="AN373" s="239"/>
      <c r="AO373" s="239"/>
      <c r="AP373" s="239"/>
      <c r="AQ373" s="239"/>
      <c r="AR373" s="239"/>
      <c r="AS373" s="508"/>
      <c r="AT373" s="508"/>
      <c r="AU373" s="508"/>
      <c r="AV373" s="508"/>
      <c r="AW373" s="508"/>
      <c r="AX373" s="508"/>
      <c r="AY373" s="508"/>
      <c r="AZ373" s="508"/>
      <c r="BA373" s="508"/>
      <c r="BB373" s="508"/>
      <c r="BC373" s="508"/>
      <c r="BD373" s="508"/>
      <c r="BE373" s="508"/>
      <c r="BF373" s="508"/>
      <c r="BG373" s="508"/>
      <c r="BH373" s="508"/>
      <c r="BI373" s="508"/>
      <c r="BJ373" s="508"/>
    </row>
    <row r="374" spans="2:62" ht="15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422"/>
      <c r="M374" s="422"/>
      <c r="N374" s="422"/>
      <c r="O374" s="422"/>
      <c r="P374" s="129"/>
      <c r="Q374" s="129"/>
      <c r="R374" s="129"/>
      <c r="S374" s="422"/>
      <c r="T374" s="422"/>
      <c r="U374" s="422"/>
      <c r="AE374" s="239"/>
      <c r="AF374" s="239"/>
      <c r="AG374" s="239"/>
      <c r="AH374" s="239"/>
      <c r="AI374" s="239"/>
      <c r="AJ374" s="239"/>
      <c r="AK374" s="239"/>
      <c r="AL374" s="239"/>
      <c r="AM374" s="239"/>
      <c r="AN374" s="239"/>
      <c r="AO374" s="239"/>
      <c r="AP374" s="239"/>
      <c r="AQ374" s="239"/>
      <c r="AR374" s="239"/>
      <c r="AS374" s="508"/>
      <c r="AT374" s="508"/>
      <c r="AU374" s="508"/>
      <c r="AV374" s="508"/>
      <c r="AW374" s="508"/>
      <c r="AX374" s="508"/>
      <c r="AY374" s="508"/>
      <c r="AZ374" s="508"/>
      <c r="BA374" s="508"/>
      <c r="BB374" s="508"/>
      <c r="BC374" s="508"/>
      <c r="BD374" s="508"/>
      <c r="BE374" s="508"/>
      <c r="BF374" s="508"/>
      <c r="BG374" s="508"/>
      <c r="BH374" s="508"/>
      <c r="BI374" s="508"/>
      <c r="BJ374" s="508"/>
    </row>
    <row r="375" spans="2:62" ht="15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422"/>
      <c r="M375" s="422"/>
      <c r="N375" s="422"/>
      <c r="O375" s="422"/>
      <c r="P375" s="129"/>
      <c r="Q375" s="129"/>
      <c r="R375" s="129"/>
      <c r="S375" s="422"/>
      <c r="T375" s="422"/>
      <c r="U375" s="422"/>
      <c r="AE375" s="239"/>
      <c r="AF375" s="239"/>
      <c r="AG375" s="239"/>
      <c r="AH375" s="239"/>
      <c r="AI375" s="239"/>
      <c r="AJ375" s="239"/>
      <c r="AK375" s="239"/>
      <c r="AL375" s="239"/>
      <c r="AM375" s="239"/>
      <c r="AN375" s="239"/>
      <c r="AO375" s="239"/>
      <c r="AP375" s="239"/>
      <c r="AQ375" s="239"/>
      <c r="AR375" s="239"/>
      <c r="AS375" s="508"/>
      <c r="AT375" s="508"/>
      <c r="AU375" s="508"/>
      <c r="AV375" s="508"/>
      <c r="AW375" s="508"/>
      <c r="AX375" s="508"/>
      <c r="AY375" s="508"/>
      <c r="AZ375" s="508"/>
      <c r="BA375" s="508"/>
      <c r="BB375" s="508"/>
      <c r="BC375" s="508"/>
      <c r="BD375" s="508"/>
      <c r="BE375" s="508"/>
      <c r="BF375" s="508"/>
      <c r="BG375" s="508"/>
      <c r="BH375" s="508"/>
      <c r="BI375" s="508"/>
      <c r="BJ375" s="508"/>
    </row>
    <row r="376" spans="2:62" ht="15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422"/>
      <c r="M376" s="422"/>
      <c r="N376" s="422"/>
      <c r="O376" s="422"/>
      <c r="P376" s="129"/>
      <c r="Q376" s="129"/>
      <c r="R376" s="129"/>
      <c r="S376" s="422"/>
      <c r="T376" s="422"/>
      <c r="U376" s="422"/>
      <c r="AE376" s="239"/>
      <c r="AF376" s="239"/>
      <c r="AG376" s="239"/>
      <c r="AH376" s="239"/>
      <c r="AI376" s="239"/>
      <c r="AJ376" s="239"/>
      <c r="AK376" s="239"/>
      <c r="AL376" s="239"/>
      <c r="AM376" s="239"/>
      <c r="AN376" s="239"/>
      <c r="AO376" s="239"/>
      <c r="AP376" s="239"/>
      <c r="AQ376" s="239"/>
      <c r="AR376" s="239"/>
      <c r="AS376" s="508"/>
      <c r="AT376" s="508"/>
      <c r="AU376" s="508"/>
      <c r="AV376" s="508"/>
      <c r="AW376" s="508"/>
      <c r="AX376" s="508"/>
      <c r="AY376" s="508"/>
      <c r="AZ376" s="508"/>
      <c r="BA376" s="508"/>
      <c r="BB376" s="508"/>
      <c r="BC376" s="508"/>
      <c r="BD376" s="508"/>
      <c r="BE376" s="508"/>
      <c r="BF376" s="508"/>
      <c r="BG376" s="508"/>
      <c r="BH376" s="508"/>
      <c r="BI376" s="508"/>
      <c r="BJ376" s="508"/>
    </row>
    <row r="377" spans="2:62" ht="15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422"/>
      <c r="M377" s="422"/>
      <c r="N377" s="422"/>
      <c r="O377" s="422"/>
      <c r="P377" s="129"/>
      <c r="Q377" s="129"/>
      <c r="R377" s="129"/>
      <c r="S377" s="422"/>
      <c r="T377" s="422"/>
      <c r="U377" s="422"/>
      <c r="AE377" s="239"/>
      <c r="AF377" s="239"/>
      <c r="AG377" s="239"/>
      <c r="AH377" s="239"/>
      <c r="AI377" s="239"/>
      <c r="AJ377" s="239"/>
      <c r="AK377" s="239"/>
      <c r="AL377" s="239"/>
      <c r="AM377" s="239"/>
      <c r="AN377" s="239"/>
      <c r="AO377" s="239"/>
      <c r="AP377" s="239"/>
      <c r="AQ377" s="239"/>
      <c r="AR377" s="239"/>
      <c r="AS377" s="508"/>
      <c r="AT377" s="508"/>
      <c r="AU377" s="508"/>
      <c r="AV377" s="508"/>
      <c r="AW377" s="508"/>
      <c r="AX377" s="508"/>
      <c r="AY377" s="508"/>
      <c r="AZ377" s="508"/>
      <c r="BA377" s="508"/>
      <c r="BB377" s="508"/>
      <c r="BC377" s="508"/>
      <c r="BD377" s="508"/>
      <c r="BE377" s="508"/>
      <c r="BF377" s="508"/>
      <c r="BG377" s="508"/>
      <c r="BH377" s="508"/>
      <c r="BI377" s="508"/>
      <c r="BJ377" s="508"/>
    </row>
    <row r="378" spans="2:62" ht="15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422"/>
      <c r="M378" s="422"/>
      <c r="N378" s="422"/>
      <c r="O378" s="422"/>
      <c r="P378" s="129"/>
      <c r="Q378" s="129"/>
      <c r="R378" s="129"/>
      <c r="S378" s="422"/>
      <c r="T378" s="422"/>
      <c r="U378" s="422"/>
      <c r="AE378" s="239"/>
      <c r="AF378" s="239"/>
      <c r="AG378" s="239"/>
      <c r="AH378" s="239"/>
      <c r="AI378" s="239"/>
      <c r="AJ378" s="239"/>
      <c r="AK378" s="239"/>
      <c r="AL378" s="239"/>
      <c r="AM378" s="239"/>
      <c r="AN378" s="239"/>
      <c r="AO378" s="239"/>
      <c r="AP378" s="239"/>
      <c r="AQ378" s="239"/>
      <c r="AR378" s="239"/>
      <c r="AS378" s="508"/>
      <c r="AT378" s="508"/>
      <c r="AU378" s="508"/>
      <c r="AV378" s="508"/>
      <c r="AW378" s="508"/>
      <c r="AX378" s="508"/>
      <c r="AY378" s="508"/>
      <c r="AZ378" s="508"/>
      <c r="BA378" s="508"/>
      <c r="BB378" s="508"/>
      <c r="BC378" s="508"/>
      <c r="BD378" s="508"/>
      <c r="BE378" s="508"/>
      <c r="BF378" s="508"/>
      <c r="BG378" s="508"/>
      <c r="BH378" s="508"/>
      <c r="BI378" s="508"/>
      <c r="BJ378" s="508"/>
    </row>
    <row r="379" spans="2:62" ht="15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422"/>
      <c r="M379" s="422"/>
      <c r="N379" s="422"/>
      <c r="O379" s="422"/>
      <c r="P379" s="129"/>
      <c r="Q379" s="129"/>
      <c r="R379" s="129"/>
      <c r="S379" s="422"/>
      <c r="T379" s="422"/>
      <c r="U379" s="422"/>
      <c r="AE379" s="239"/>
      <c r="AF379" s="239"/>
      <c r="AG379" s="239"/>
      <c r="AH379" s="239"/>
      <c r="AI379" s="239"/>
      <c r="AJ379" s="239"/>
      <c r="AK379" s="239"/>
      <c r="AL379" s="239"/>
      <c r="AM379" s="239"/>
      <c r="AN379" s="239"/>
      <c r="AO379" s="239"/>
      <c r="AP379" s="239"/>
      <c r="AQ379" s="239"/>
      <c r="AR379" s="239"/>
      <c r="AS379" s="508"/>
      <c r="AT379" s="508"/>
      <c r="AU379" s="508"/>
      <c r="AV379" s="508"/>
      <c r="AW379" s="508"/>
      <c r="AX379" s="508"/>
      <c r="AY379" s="508"/>
      <c r="AZ379" s="508"/>
      <c r="BA379" s="508"/>
      <c r="BB379" s="508"/>
      <c r="BC379" s="508"/>
      <c r="BD379" s="508"/>
      <c r="BE379" s="508"/>
      <c r="BF379" s="508"/>
      <c r="BG379" s="508"/>
      <c r="BH379" s="508"/>
      <c r="BI379" s="508"/>
      <c r="BJ379" s="508"/>
    </row>
    <row r="380" spans="2:62" ht="15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422"/>
      <c r="M380" s="422"/>
      <c r="N380" s="422"/>
      <c r="O380" s="422"/>
      <c r="P380" s="129"/>
      <c r="Q380" s="129"/>
      <c r="R380" s="129"/>
      <c r="S380" s="422"/>
      <c r="T380" s="422"/>
      <c r="U380" s="422"/>
      <c r="AE380" s="239"/>
      <c r="AF380" s="239"/>
      <c r="AG380" s="239"/>
      <c r="AH380" s="239"/>
      <c r="AI380" s="239"/>
      <c r="AJ380" s="239"/>
      <c r="AK380" s="239"/>
      <c r="AL380" s="239"/>
      <c r="AM380" s="239"/>
      <c r="AN380" s="239"/>
      <c r="AO380" s="239"/>
      <c r="AP380" s="239"/>
      <c r="AQ380" s="239"/>
      <c r="AR380" s="239"/>
      <c r="AS380" s="508"/>
      <c r="AT380" s="508"/>
      <c r="AU380" s="508"/>
      <c r="AV380" s="508"/>
      <c r="AW380" s="508"/>
      <c r="AX380" s="508"/>
      <c r="AY380" s="508"/>
      <c r="AZ380" s="508"/>
      <c r="BA380" s="508"/>
      <c r="BB380" s="508"/>
      <c r="BC380" s="508"/>
      <c r="BD380" s="508"/>
      <c r="BE380" s="508"/>
      <c r="BF380" s="508"/>
      <c r="BG380" s="508"/>
      <c r="BH380" s="508"/>
      <c r="BI380" s="508"/>
      <c r="BJ380" s="508"/>
    </row>
    <row r="381" spans="2:62" ht="15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422"/>
      <c r="M381" s="422"/>
      <c r="N381" s="422"/>
      <c r="O381" s="422"/>
      <c r="P381" s="129"/>
      <c r="Q381" s="129"/>
      <c r="R381" s="129"/>
      <c r="S381" s="422"/>
      <c r="T381" s="422"/>
      <c r="U381" s="422"/>
      <c r="AE381" s="239"/>
      <c r="AF381" s="239"/>
      <c r="AG381" s="239"/>
      <c r="AH381" s="239"/>
      <c r="AI381" s="239"/>
      <c r="AJ381" s="239"/>
      <c r="AK381" s="239"/>
      <c r="AL381" s="239"/>
      <c r="AM381" s="239"/>
      <c r="AN381" s="239"/>
      <c r="AO381" s="239"/>
      <c r="AP381" s="239"/>
      <c r="AQ381" s="239"/>
      <c r="AR381" s="239"/>
      <c r="AS381" s="508"/>
      <c r="AT381" s="508"/>
      <c r="AU381" s="508"/>
      <c r="AV381" s="508"/>
      <c r="AW381" s="508"/>
      <c r="AX381" s="508"/>
      <c r="AY381" s="508"/>
      <c r="AZ381" s="508"/>
      <c r="BA381" s="508"/>
      <c r="BB381" s="508"/>
      <c r="BC381" s="508"/>
      <c r="BD381" s="508"/>
      <c r="BE381" s="508"/>
      <c r="BF381" s="508"/>
      <c r="BG381" s="508"/>
      <c r="BH381" s="508"/>
      <c r="BI381" s="508"/>
      <c r="BJ381" s="508"/>
    </row>
    <row r="382" spans="2:62" ht="15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422"/>
      <c r="M382" s="422"/>
      <c r="N382" s="422"/>
      <c r="O382" s="422"/>
      <c r="P382" s="129"/>
      <c r="Q382" s="129"/>
      <c r="R382" s="129"/>
      <c r="S382" s="422"/>
      <c r="T382" s="422"/>
      <c r="U382" s="422"/>
      <c r="AE382" s="239"/>
      <c r="AF382" s="239"/>
      <c r="AG382" s="239"/>
      <c r="AH382" s="239"/>
      <c r="AI382" s="239"/>
      <c r="AJ382" s="239"/>
      <c r="AK382" s="239"/>
      <c r="AL382" s="239"/>
      <c r="AM382" s="239"/>
      <c r="AN382" s="239"/>
      <c r="AO382" s="239"/>
      <c r="AP382" s="239"/>
      <c r="AQ382" s="239"/>
      <c r="AR382" s="239"/>
      <c r="AS382" s="508"/>
      <c r="AT382" s="508"/>
      <c r="AU382" s="508"/>
      <c r="AV382" s="508"/>
      <c r="AW382" s="508"/>
      <c r="AX382" s="508"/>
      <c r="AY382" s="508"/>
      <c r="AZ382" s="508"/>
      <c r="BA382" s="508"/>
      <c r="BB382" s="508"/>
      <c r="BC382" s="508"/>
      <c r="BD382" s="508"/>
      <c r="BE382" s="508"/>
      <c r="BF382" s="508"/>
      <c r="BG382" s="508"/>
      <c r="BH382" s="508"/>
      <c r="BI382" s="508"/>
      <c r="BJ382" s="508"/>
    </row>
    <row r="383" spans="2:62" ht="15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422"/>
      <c r="M383" s="422"/>
      <c r="N383" s="422"/>
      <c r="O383" s="422"/>
      <c r="P383" s="129"/>
      <c r="Q383" s="129"/>
      <c r="R383" s="129"/>
      <c r="S383" s="422"/>
      <c r="T383" s="422"/>
      <c r="U383" s="422"/>
      <c r="AE383" s="239"/>
      <c r="AF383" s="239"/>
      <c r="AG383" s="239"/>
      <c r="AH383" s="239"/>
      <c r="AI383" s="239"/>
      <c r="AJ383" s="239"/>
      <c r="AK383" s="239"/>
      <c r="AL383" s="239"/>
      <c r="AM383" s="239"/>
      <c r="AN383" s="239"/>
      <c r="AO383" s="239"/>
      <c r="AP383" s="239"/>
      <c r="AQ383" s="239"/>
      <c r="AR383" s="239"/>
      <c r="AS383" s="508"/>
      <c r="AT383" s="508"/>
      <c r="AU383" s="508"/>
      <c r="AV383" s="508"/>
      <c r="AW383" s="508"/>
      <c r="AX383" s="508"/>
      <c r="AY383" s="508"/>
      <c r="AZ383" s="508"/>
      <c r="BA383" s="508"/>
      <c r="BB383" s="508"/>
      <c r="BC383" s="508"/>
      <c r="BD383" s="508"/>
      <c r="BE383" s="508"/>
      <c r="BF383" s="508"/>
      <c r="BG383" s="508"/>
      <c r="BH383" s="508"/>
      <c r="BI383" s="508"/>
      <c r="BJ383" s="508"/>
    </row>
    <row r="384" spans="2:62" ht="15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422"/>
      <c r="M384" s="422"/>
      <c r="N384" s="422"/>
      <c r="O384" s="422"/>
      <c r="P384" s="129"/>
      <c r="Q384" s="129"/>
      <c r="R384" s="129"/>
      <c r="S384" s="422"/>
      <c r="T384" s="422"/>
      <c r="U384" s="422"/>
      <c r="AE384" s="239"/>
      <c r="AF384" s="239"/>
      <c r="AG384" s="239"/>
      <c r="AH384" s="239"/>
      <c r="AI384" s="239"/>
      <c r="AJ384" s="239"/>
      <c r="AK384" s="239"/>
      <c r="AL384" s="239"/>
      <c r="AM384" s="239"/>
      <c r="AN384" s="239"/>
      <c r="AO384" s="239"/>
      <c r="AP384" s="239"/>
      <c r="AQ384" s="239"/>
      <c r="AR384" s="239"/>
      <c r="AS384" s="508"/>
      <c r="AT384" s="508"/>
      <c r="AU384" s="508"/>
      <c r="AV384" s="508"/>
      <c r="AW384" s="508"/>
      <c r="AX384" s="508"/>
      <c r="AY384" s="508"/>
      <c r="AZ384" s="508"/>
      <c r="BA384" s="508"/>
      <c r="BB384" s="508"/>
      <c r="BC384" s="508"/>
      <c r="BD384" s="508"/>
      <c r="BE384" s="508"/>
      <c r="BF384" s="508"/>
      <c r="BG384" s="508"/>
      <c r="BH384" s="508"/>
      <c r="BI384" s="508"/>
      <c r="BJ384" s="508"/>
    </row>
    <row r="385" spans="2:62" ht="15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422"/>
      <c r="M385" s="422"/>
      <c r="N385" s="422"/>
      <c r="O385" s="422"/>
      <c r="P385" s="129"/>
      <c r="Q385" s="129"/>
      <c r="R385" s="129"/>
      <c r="S385" s="422"/>
      <c r="T385" s="422"/>
      <c r="U385" s="422"/>
      <c r="AE385" s="239"/>
      <c r="AF385" s="239"/>
      <c r="AG385" s="239"/>
      <c r="AH385" s="239"/>
      <c r="AI385" s="239"/>
      <c r="AJ385" s="239"/>
      <c r="AK385" s="239"/>
      <c r="AL385" s="239"/>
      <c r="AM385" s="239"/>
      <c r="AN385" s="239"/>
      <c r="AO385" s="239"/>
      <c r="AP385" s="239"/>
      <c r="AQ385" s="239"/>
      <c r="AR385" s="239"/>
      <c r="AS385" s="508"/>
      <c r="AT385" s="508"/>
      <c r="AU385" s="508"/>
      <c r="AV385" s="508"/>
      <c r="AW385" s="508"/>
      <c r="AX385" s="508"/>
      <c r="AY385" s="508"/>
      <c r="AZ385" s="508"/>
      <c r="BA385" s="508"/>
      <c r="BB385" s="508"/>
      <c r="BC385" s="508"/>
      <c r="BD385" s="508"/>
      <c r="BE385" s="508"/>
      <c r="BF385" s="508"/>
      <c r="BG385" s="508"/>
      <c r="BH385" s="508"/>
      <c r="BI385" s="508"/>
      <c r="BJ385" s="508"/>
    </row>
    <row r="386" spans="2:62" ht="15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422"/>
      <c r="M386" s="422"/>
      <c r="N386" s="422"/>
      <c r="O386" s="422"/>
      <c r="P386" s="129"/>
      <c r="Q386" s="129"/>
      <c r="R386" s="129"/>
      <c r="S386" s="422"/>
      <c r="T386" s="422"/>
      <c r="U386" s="422"/>
      <c r="AE386" s="239"/>
      <c r="AF386" s="239"/>
      <c r="AG386" s="239"/>
      <c r="AH386" s="239"/>
      <c r="AI386" s="239"/>
      <c r="AJ386" s="239"/>
      <c r="AK386" s="239"/>
      <c r="AL386" s="239"/>
      <c r="AM386" s="239"/>
      <c r="AN386" s="239"/>
      <c r="AO386" s="239"/>
      <c r="AP386" s="239"/>
      <c r="AQ386" s="239"/>
      <c r="AR386" s="239"/>
      <c r="AS386" s="508"/>
      <c r="AT386" s="508"/>
      <c r="AU386" s="508"/>
      <c r="AV386" s="508"/>
      <c r="AW386" s="508"/>
      <c r="AX386" s="508"/>
      <c r="AY386" s="508"/>
      <c r="AZ386" s="508"/>
      <c r="BA386" s="508"/>
      <c r="BB386" s="508"/>
      <c r="BC386" s="508"/>
      <c r="BD386" s="508"/>
      <c r="BE386" s="508"/>
      <c r="BF386" s="508"/>
      <c r="BG386" s="508"/>
      <c r="BH386" s="508"/>
      <c r="BI386" s="508"/>
      <c r="BJ386" s="508"/>
    </row>
    <row r="387" spans="2:62" ht="15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422"/>
      <c r="M387" s="422"/>
      <c r="N387" s="422"/>
      <c r="O387" s="422"/>
      <c r="P387" s="129"/>
      <c r="Q387" s="129"/>
      <c r="R387" s="129"/>
      <c r="S387" s="422"/>
      <c r="T387" s="422"/>
      <c r="U387" s="422"/>
      <c r="AE387" s="239"/>
      <c r="AF387" s="239"/>
      <c r="AG387" s="239"/>
      <c r="AH387" s="239"/>
      <c r="AI387" s="239"/>
      <c r="AJ387" s="239"/>
      <c r="AK387" s="239"/>
      <c r="AL387" s="239"/>
      <c r="AM387" s="239"/>
      <c r="AN387" s="239"/>
      <c r="AO387" s="239"/>
      <c r="AP387" s="239"/>
      <c r="AQ387" s="239"/>
      <c r="AR387" s="239"/>
      <c r="AS387" s="508"/>
      <c r="AT387" s="508"/>
      <c r="AU387" s="508"/>
      <c r="AV387" s="508"/>
      <c r="AW387" s="508"/>
      <c r="AX387" s="508"/>
      <c r="AY387" s="508"/>
      <c r="AZ387" s="508"/>
      <c r="BA387" s="508"/>
      <c r="BB387" s="508"/>
      <c r="BC387" s="508"/>
      <c r="BD387" s="508"/>
      <c r="BE387" s="508"/>
      <c r="BF387" s="508"/>
      <c r="BG387" s="508"/>
      <c r="BH387" s="508"/>
      <c r="BI387" s="508"/>
      <c r="BJ387" s="508"/>
    </row>
    <row r="388" spans="2:62" ht="15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422"/>
      <c r="M388" s="422"/>
      <c r="N388" s="422"/>
      <c r="O388" s="422"/>
      <c r="P388" s="129"/>
      <c r="Q388" s="129"/>
      <c r="R388" s="129"/>
      <c r="S388" s="422"/>
      <c r="T388" s="422"/>
      <c r="U388" s="422"/>
      <c r="AE388" s="239"/>
      <c r="AF388" s="239"/>
      <c r="AG388" s="239"/>
      <c r="AH388" s="239"/>
      <c r="AI388" s="239"/>
      <c r="AJ388" s="239"/>
      <c r="AK388" s="239"/>
      <c r="AL388" s="239"/>
      <c r="AM388" s="239"/>
      <c r="AN388" s="239"/>
      <c r="AO388" s="239"/>
      <c r="AP388" s="239"/>
      <c r="AQ388" s="239"/>
      <c r="AR388" s="239"/>
      <c r="AS388" s="508"/>
      <c r="AT388" s="508"/>
      <c r="AU388" s="508"/>
      <c r="AV388" s="508"/>
      <c r="AW388" s="508"/>
      <c r="AX388" s="508"/>
      <c r="AY388" s="508"/>
      <c r="AZ388" s="508"/>
      <c r="BA388" s="508"/>
      <c r="BB388" s="508"/>
      <c r="BC388" s="508"/>
      <c r="BD388" s="508"/>
      <c r="BE388" s="508"/>
      <c r="BF388" s="508"/>
      <c r="BG388" s="508"/>
      <c r="BH388" s="508"/>
      <c r="BI388" s="508"/>
      <c r="BJ388" s="508"/>
    </row>
    <row r="389" spans="2:62" ht="15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422"/>
      <c r="M389" s="422"/>
      <c r="N389" s="422"/>
      <c r="O389" s="422"/>
      <c r="P389" s="129"/>
      <c r="Q389" s="129"/>
      <c r="R389" s="129"/>
      <c r="S389" s="422"/>
      <c r="T389" s="422"/>
      <c r="U389" s="422"/>
      <c r="AE389" s="239"/>
      <c r="AF389" s="239"/>
      <c r="AG389" s="239"/>
      <c r="AH389" s="239"/>
      <c r="AI389" s="239"/>
      <c r="AJ389" s="239"/>
      <c r="AK389" s="239"/>
      <c r="AL389" s="239"/>
      <c r="AM389" s="239"/>
      <c r="AN389" s="239"/>
      <c r="AO389" s="239"/>
      <c r="AP389" s="239"/>
      <c r="AQ389" s="239"/>
      <c r="AR389" s="239"/>
      <c r="AS389" s="508"/>
      <c r="AT389" s="508"/>
      <c r="AU389" s="508"/>
      <c r="AV389" s="508"/>
      <c r="AW389" s="508"/>
      <c r="AX389" s="508"/>
      <c r="AY389" s="508"/>
      <c r="AZ389" s="508"/>
      <c r="BA389" s="508"/>
      <c r="BB389" s="508"/>
      <c r="BC389" s="508"/>
      <c r="BD389" s="508"/>
      <c r="BE389" s="508"/>
      <c r="BF389" s="508"/>
      <c r="BG389" s="508"/>
      <c r="BH389" s="508"/>
      <c r="BI389" s="508"/>
      <c r="BJ389" s="508"/>
    </row>
    <row r="390" spans="2:62" ht="15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422"/>
      <c r="M390" s="422"/>
      <c r="N390" s="422"/>
      <c r="O390" s="422"/>
      <c r="P390" s="129"/>
      <c r="Q390" s="129"/>
      <c r="R390" s="129"/>
      <c r="S390" s="422"/>
      <c r="T390" s="422"/>
      <c r="U390" s="422"/>
      <c r="AE390" s="239"/>
      <c r="AF390" s="239"/>
      <c r="AG390" s="239"/>
      <c r="AH390" s="239"/>
      <c r="AI390" s="239"/>
      <c r="AJ390" s="239"/>
      <c r="AK390" s="239"/>
      <c r="AL390" s="239"/>
      <c r="AM390" s="239"/>
      <c r="AN390" s="239"/>
      <c r="AO390" s="239"/>
      <c r="AP390" s="239"/>
      <c r="AQ390" s="239"/>
      <c r="AR390" s="239"/>
      <c r="AS390" s="508"/>
      <c r="AT390" s="508"/>
      <c r="AU390" s="508"/>
      <c r="AV390" s="508"/>
      <c r="AW390" s="508"/>
      <c r="AX390" s="508"/>
      <c r="AY390" s="508"/>
      <c r="AZ390" s="508"/>
      <c r="BA390" s="508"/>
      <c r="BB390" s="508"/>
      <c r="BC390" s="508"/>
      <c r="BD390" s="508"/>
      <c r="BE390" s="508"/>
      <c r="BF390" s="508"/>
      <c r="BG390" s="508"/>
      <c r="BH390" s="508"/>
      <c r="BI390" s="508"/>
      <c r="BJ390" s="508"/>
    </row>
    <row r="391" spans="2:62" ht="15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422"/>
      <c r="M391" s="422"/>
      <c r="N391" s="422"/>
      <c r="O391" s="422"/>
      <c r="P391" s="129"/>
      <c r="Q391" s="129"/>
      <c r="R391" s="129"/>
      <c r="S391" s="422"/>
      <c r="T391" s="422"/>
      <c r="U391" s="422"/>
      <c r="AE391" s="239"/>
      <c r="AF391" s="239"/>
      <c r="AG391" s="239"/>
      <c r="AH391" s="239"/>
      <c r="AI391" s="239"/>
      <c r="AJ391" s="239"/>
      <c r="AK391" s="239"/>
      <c r="AL391" s="239"/>
      <c r="AM391" s="239"/>
      <c r="AN391" s="239"/>
      <c r="AO391" s="239"/>
      <c r="AP391" s="239"/>
      <c r="AQ391" s="239"/>
      <c r="AR391" s="239"/>
      <c r="AS391" s="508"/>
      <c r="AT391" s="508"/>
      <c r="AU391" s="508"/>
      <c r="AV391" s="508"/>
      <c r="AW391" s="508"/>
      <c r="AX391" s="508"/>
      <c r="AY391" s="508"/>
      <c r="AZ391" s="508"/>
      <c r="BA391" s="508"/>
      <c r="BB391" s="508"/>
      <c r="BC391" s="508"/>
      <c r="BD391" s="508"/>
      <c r="BE391" s="508"/>
      <c r="BF391" s="508"/>
      <c r="BG391" s="508"/>
      <c r="BH391" s="508"/>
      <c r="BI391" s="508"/>
      <c r="BJ391" s="508"/>
    </row>
    <row r="392" spans="2:62" ht="15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422"/>
      <c r="M392" s="422"/>
      <c r="N392" s="422"/>
      <c r="O392" s="422"/>
      <c r="P392" s="129"/>
      <c r="Q392" s="129"/>
      <c r="R392" s="129"/>
      <c r="S392" s="422"/>
      <c r="T392" s="422"/>
      <c r="U392" s="422"/>
      <c r="AE392" s="239"/>
      <c r="AF392" s="239"/>
      <c r="AG392" s="239"/>
      <c r="AH392" s="239"/>
      <c r="AI392" s="239"/>
      <c r="AJ392" s="239"/>
      <c r="AK392" s="239"/>
      <c r="AL392" s="239"/>
      <c r="AM392" s="239"/>
      <c r="AN392" s="239"/>
      <c r="AO392" s="239"/>
      <c r="AP392" s="239"/>
      <c r="AQ392" s="239"/>
      <c r="AR392" s="239"/>
      <c r="AS392" s="508"/>
      <c r="AT392" s="508"/>
      <c r="AU392" s="508"/>
      <c r="AV392" s="508"/>
      <c r="AW392" s="508"/>
      <c r="AX392" s="508"/>
      <c r="AY392" s="508"/>
      <c r="AZ392" s="508"/>
      <c r="BA392" s="508"/>
      <c r="BB392" s="508"/>
      <c r="BC392" s="508"/>
      <c r="BD392" s="508"/>
      <c r="BE392" s="508"/>
      <c r="BF392" s="508"/>
      <c r="BG392" s="508"/>
      <c r="BH392" s="508"/>
      <c r="BI392" s="508"/>
      <c r="BJ392" s="508"/>
    </row>
    <row r="393" spans="2:62" ht="15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422"/>
      <c r="M393" s="422"/>
      <c r="N393" s="422"/>
      <c r="O393" s="422"/>
      <c r="P393" s="129"/>
      <c r="Q393" s="129"/>
      <c r="R393" s="129"/>
      <c r="S393" s="422"/>
      <c r="T393" s="422"/>
      <c r="U393" s="422"/>
      <c r="AE393" s="239"/>
      <c r="AF393" s="239"/>
      <c r="AG393" s="239"/>
      <c r="AH393" s="239"/>
      <c r="AI393" s="239"/>
      <c r="AJ393" s="239"/>
      <c r="AK393" s="239"/>
      <c r="AL393" s="239"/>
      <c r="AM393" s="239"/>
      <c r="AN393" s="239"/>
      <c r="AO393" s="239"/>
      <c r="AP393" s="239"/>
      <c r="AQ393" s="239"/>
      <c r="AR393" s="239"/>
      <c r="AS393" s="508"/>
      <c r="AT393" s="508"/>
      <c r="AU393" s="508"/>
      <c r="AV393" s="508"/>
      <c r="AW393" s="508"/>
      <c r="AX393" s="508"/>
      <c r="AY393" s="508"/>
      <c r="AZ393" s="508"/>
      <c r="BA393" s="508"/>
      <c r="BB393" s="508"/>
      <c r="BC393" s="508"/>
      <c r="BD393" s="508"/>
      <c r="BE393" s="508"/>
      <c r="BF393" s="508"/>
      <c r="BG393" s="508"/>
      <c r="BH393" s="508"/>
      <c r="BI393" s="508"/>
      <c r="BJ393" s="508"/>
    </row>
    <row r="394" spans="2:62" ht="15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422"/>
      <c r="M394" s="422"/>
      <c r="N394" s="422"/>
      <c r="O394" s="422"/>
      <c r="P394" s="129"/>
      <c r="Q394" s="129"/>
      <c r="R394" s="129"/>
      <c r="S394" s="422"/>
      <c r="T394" s="422"/>
      <c r="U394" s="422"/>
      <c r="AE394" s="239"/>
      <c r="AF394" s="239"/>
      <c r="AG394" s="239"/>
      <c r="AH394" s="239"/>
      <c r="AI394" s="239"/>
      <c r="AJ394" s="239"/>
      <c r="AK394" s="239"/>
      <c r="AL394" s="239"/>
      <c r="AM394" s="239"/>
      <c r="AN394" s="239"/>
      <c r="AO394" s="239"/>
      <c r="AP394" s="239"/>
      <c r="AQ394" s="239"/>
      <c r="AR394" s="239"/>
      <c r="AS394" s="508"/>
      <c r="AT394" s="508"/>
      <c r="AU394" s="508"/>
      <c r="AV394" s="508"/>
      <c r="AW394" s="508"/>
      <c r="AX394" s="508"/>
      <c r="AY394" s="508"/>
      <c r="AZ394" s="508"/>
      <c r="BA394" s="508"/>
      <c r="BB394" s="508"/>
      <c r="BC394" s="508"/>
      <c r="BD394" s="508"/>
      <c r="BE394" s="508"/>
      <c r="BF394" s="508"/>
      <c r="BG394" s="508"/>
      <c r="BH394" s="508"/>
      <c r="BI394" s="508"/>
      <c r="BJ394" s="508"/>
    </row>
    <row r="395" spans="2:62" ht="15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422"/>
      <c r="M395" s="422"/>
      <c r="N395" s="422"/>
      <c r="O395" s="422"/>
      <c r="P395" s="129"/>
      <c r="Q395" s="129"/>
      <c r="R395" s="129"/>
      <c r="S395" s="422"/>
      <c r="T395" s="422"/>
      <c r="U395" s="422"/>
      <c r="AE395" s="239"/>
      <c r="AF395" s="239"/>
      <c r="AG395" s="239"/>
      <c r="AH395" s="239"/>
      <c r="AI395" s="239"/>
      <c r="AJ395" s="239"/>
      <c r="AK395" s="239"/>
      <c r="AL395" s="239"/>
      <c r="AM395" s="239"/>
      <c r="AN395" s="239"/>
      <c r="AO395" s="239"/>
      <c r="AP395" s="239"/>
      <c r="AQ395" s="239"/>
      <c r="AR395" s="239"/>
      <c r="AS395" s="508"/>
      <c r="AT395" s="508"/>
      <c r="AU395" s="508"/>
      <c r="AV395" s="508"/>
      <c r="AW395" s="508"/>
      <c r="AX395" s="508"/>
      <c r="AY395" s="508"/>
      <c r="AZ395" s="508"/>
      <c r="BA395" s="508"/>
      <c r="BB395" s="508"/>
      <c r="BC395" s="508"/>
      <c r="BD395" s="508"/>
      <c r="BE395" s="508"/>
      <c r="BF395" s="508"/>
      <c r="BG395" s="508"/>
      <c r="BH395" s="508"/>
      <c r="BI395" s="508"/>
      <c r="BJ395" s="508"/>
    </row>
    <row r="396" spans="2:62" ht="15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422"/>
      <c r="M396" s="422"/>
      <c r="N396" s="422"/>
      <c r="O396" s="422"/>
      <c r="P396" s="129"/>
      <c r="Q396" s="129"/>
      <c r="R396" s="129"/>
      <c r="S396" s="422"/>
      <c r="T396" s="422"/>
      <c r="U396" s="422"/>
      <c r="AE396" s="239"/>
      <c r="AF396" s="239"/>
      <c r="AG396" s="239"/>
      <c r="AH396" s="239"/>
      <c r="AI396" s="239"/>
      <c r="AJ396" s="239"/>
      <c r="AK396" s="239"/>
      <c r="AL396" s="239"/>
      <c r="AM396" s="239"/>
      <c r="AN396" s="239"/>
      <c r="AO396" s="239"/>
      <c r="AP396" s="239"/>
      <c r="AQ396" s="239"/>
      <c r="AR396" s="239"/>
      <c r="AS396" s="508"/>
      <c r="AT396" s="508"/>
      <c r="AU396" s="508"/>
      <c r="AV396" s="508"/>
      <c r="AW396" s="508"/>
      <c r="AX396" s="508"/>
      <c r="AY396" s="508"/>
      <c r="AZ396" s="508"/>
      <c r="BA396" s="508"/>
      <c r="BB396" s="508"/>
      <c r="BC396" s="508"/>
      <c r="BD396" s="508"/>
      <c r="BE396" s="508"/>
      <c r="BF396" s="508"/>
      <c r="BG396" s="508"/>
      <c r="BH396" s="508"/>
      <c r="BI396" s="508"/>
      <c r="BJ396" s="508"/>
    </row>
    <row r="397" spans="2:62" ht="15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422"/>
      <c r="M397" s="422"/>
      <c r="N397" s="422"/>
      <c r="O397" s="422"/>
      <c r="P397" s="129"/>
      <c r="Q397" s="129"/>
      <c r="R397" s="129"/>
      <c r="S397" s="422"/>
      <c r="T397" s="422"/>
      <c r="U397" s="422"/>
      <c r="AE397" s="239"/>
      <c r="AF397" s="239"/>
      <c r="AG397" s="239"/>
      <c r="AH397" s="239"/>
      <c r="AI397" s="239"/>
      <c r="AJ397" s="239"/>
      <c r="AK397" s="239"/>
      <c r="AL397" s="239"/>
      <c r="AM397" s="239"/>
      <c r="AN397" s="239"/>
      <c r="AO397" s="239"/>
      <c r="AP397" s="239"/>
      <c r="AQ397" s="239"/>
      <c r="AR397" s="239"/>
      <c r="AS397" s="508"/>
      <c r="AT397" s="508"/>
      <c r="AU397" s="508"/>
      <c r="AV397" s="508"/>
      <c r="AW397" s="508"/>
      <c r="AX397" s="508"/>
      <c r="AY397" s="508"/>
      <c r="AZ397" s="508"/>
      <c r="BA397" s="508"/>
      <c r="BB397" s="508"/>
      <c r="BC397" s="508"/>
      <c r="BD397" s="508"/>
      <c r="BE397" s="508"/>
      <c r="BF397" s="508"/>
      <c r="BG397" s="508"/>
      <c r="BH397" s="508"/>
      <c r="BI397" s="508"/>
      <c r="BJ397" s="508"/>
    </row>
    <row r="398" spans="2:62" ht="15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422"/>
      <c r="M398" s="422"/>
      <c r="N398" s="422"/>
      <c r="O398" s="422"/>
      <c r="P398" s="129"/>
      <c r="Q398" s="129"/>
      <c r="R398" s="129"/>
      <c r="S398" s="422"/>
      <c r="T398" s="422"/>
      <c r="U398" s="422"/>
      <c r="AE398" s="239"/>
      <c r="AF398" s="239"/>
      <c r="AG398" s="239"/>
      <c r="AH398" s="239"/>
      <c r="AI398" s="239"/>
      <c r="AJ398" s="239"/>
      <c r="AK398" s="239"/>
      <c r="AL398" s="239"/>
      <c r="AM398" s="239"/>
      <c r="AN398" s="239"/>
      <c r="AO398" s="239"/>
      <c r="AP398" s="239"/>
      <c r="AQ398" s="239"/>
      <c r="AR398" s="239"/>
      <c r="AS398" s="508"/>
      <c r="AT398" s="508"/>
      <c r="AU398" s="508"/>
      <c r="AV398" s="508"/>
      <c r="AW398" s="508"/>
      <c r="AX398" s="508"/>
      <c r="AY398" s="508"/>
      <c r="AZ398" s="508"/>
      <c r="BA398" s="508"/>
      <c r="BB398" s="508"/>
      <c r="BC398" s="508"/>
      <c r="BD398" s="508"/>
      <c r="BE398" s="508"/>
      <c r="BF398" s="508"/>
      <c r="BG398" s="508"/>
      <c r="BH398" s="508"/>
      <c r="BI398" s="508"/>
      <c r="BJ398" s="508"/>
    </row>
    <row r="399" spans="2:62" ht="15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422"/>
      <c r="M399" s="422"/>
      <c r="N399" s="422"/>
      <c r="O399" s="422"/>
      <c r="P399" s="129"/>
      <c r="Q399" s="129"/>
      <c r="R399" s="129"/>
      <c r="S399" s="422"/>
      <c r="T399" s="422"/>
      <c r="U399" s="422"/>
      <c r="AE399" s="239"/>
      <c r="AF399" s="239"/>
      <c r="AG399" s="239"/>
      <c r="AH399" s="239"/>
      <c r="AI399" s="239"/>
      <c r="AJ399" s="239"/>
      <c r="AK399" s="239"/>
      <c r="AL399" s="239"/>
      <c r="AM399" s="239"/>
      <c r="AN399" s="239"/>
      <c r="AO399" s="239"/>
      <c r="AP399" s="239"/>
      <c r="AQ399" s="239"/>
      <c r="AR399" s="239"/>
      <c r="AS399" s="508"/>
      <c r="AT399" s="508"/>
      <c r="AU399" s="508"/>
      <c r="AV399" s="508"/>
      <c r="AW399" s="508"/>
      <c r="AX399" s="508"/>
      <c r="AY399" s="508"/>
      <c r="AZ399" s="508"/>
      <c r="BA399" s="508"/>
      <c r="BB399" s="508"/>
      <c r="BC399" s="508"/>
      <c r="BD399" s="508"/>
      <c r="BE399" s="508"/>
      <c r="BF399" s="508"/>
      <c r="BG399" s="508"/>
      <c r="BH399" s="508"/>
      <c r="BI399" s="508"/>
      <c r="BJ399" s="508"/>
    </row>
    <row r="400" spans="2:62" ht="15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422"/>
      <c r="M400" s="422"/>
      <c r="N400" s="422"/>
      <c r="O400" s="422"/>
      <c r="P400" s="129"/>
      <c r="Q400" s="129"/>
      <c r="R400" s="129"/>
      <c r="S400" s="422"/>
      <c r="T400" s="422"/>
      <c r="U400" s="422"/>
      <c r="AE400" s="239"/>
      <c r="AF400" s="239"/>
      <c r="AG400" s="239"/>
      <c r="AH400" s="239"/>
      <c r="AI400" s="239"/>
      <c r="AJ400" s="239"/>
      <c r="AK400" s="239"/>
      <c r="AL400" s="239"/>
      <c r="AM400" s="239"/>
      <c r="AN400" s="239"/>
      <c r="AO400" s="239"/>
      <c r="AP400" s="239"/>
      <c r="AQ400" s="239"/>
      <c r="AR400" s="239"/>
      <c r="AS400" s="508"/>
      <c r="AT400" s="508"/>
      <c r="AU400" s="508"/>
      <c r="AV400" s="508"/>
      <c r="AW400" s="508"/>
      <c r="AX400" s="508"/>
      <c r="AY400" s="508"/>
      <c r="AZ400" s="508"/>
      <c r="BA400" s="508"/>
      <c r="BB400" s="508"/>
      <c r="BC400" s="508"/>
      <c r="BD400" s="508"/>
      <c r="BE400" s="508"/>
      <c r="BF400" s="508"/>
      <c r="BG400" s="508"/>
      <c r="BH400" s="508"/>
      <c r="BI400" s="508"/>
      <c r="BJ400" s="508"/>
    </row>
    <row r="401" spans="2:62" ht="15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422"/>
      <c r="M401" s="422"/>
      <c r="N401" s="422"/>
      <c r="O401" s="422"/>
      <c r="P401" s="129"/>
      <c r="Q401" s="129"/>
      <c r="R401" s="129"/>
      <c r="S401" s="422"/>
      <c r="T401" s="422"/>
      <c r="U401" s="422"/>
      <c r="AE401" s="239"/>
      <c r="AF401" s="239"/>
      <c r="AG401" s="239"/>
      <c r="AH401" s="239"/>
      <c r="AI401" s="239"/>
      <c r="AJ401" s="239"/>
      <c r="AK401" s="239"/>
      <c r="AL401" s="239"/>
      <c r="AM401" s="239"/>
      <c r="AN401" s="239"/>
      <c r="AO401" s="239"/>
      <c r="AP401" s="239"/>
      <c r="AQ401" s="239"/>
      <c r="AR401" s="239"/>
      <c r="AS401" s="508"/>
      <c r="AT401" s="508"/>
      <c r="AU401" s="508"/>
      <c r="AV401" s="508"/>
      <c r="AW401" s="508"/>
      <c r="AX401" s="508"/>
      <c r="AY401" s="508"/>
      <c r="AZ401" s="508"/>
      <c r="BA401" s="508"/>
      <c r="BB401" s="508"/>
      <c r="BC401" s="508"/>
      <c r="BD401" s="508"/>
      <c r="BE401" s="508"/>
      <c r="BF401" s="508"/>
      <c r="BG401" s="508"/>
      <c r="BH401" s="508"/>
      <c r="BI401" s="508"/>
      <c r="BJ401" s="508"/>
    </row>
    <row r="402" spans="2:62" ht="15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422"/>
      <c r="M402" s="422"/>
      <c r="N402" s="422"/>
      <c r="O402" s="422"/>
      <c r="P402" s="129"/>
      <c r="Q402" s="129"/>
      <c r="R402" s="129"/>
      <c r="S402" s="422"/>
      <c r="T402" s="422"/>
      <c r="U402" s="422"/>
      <c r="AE402" s="239"/>
      <c r="AF402" s="239"/>
      <c r="AG402" s="239"/>
      <c r="AH402" s="239"/>
      <c r="AI402" s="239"/>
      <c r="AJ402" s="239"/>
      <c r="AK402" s="239"/>
      <c r="AL402" s="239"/>
      <c r="AM402" s="239"/>
      <c r="AN402" s="239"/>
      <c r="AO402" s="239"/>
      <c r="AP402" s="239"/>
      <c r="AQ402" s="239"/>
      <c r="AR402" s="239"/>
      <c r="AS402" s="508"/>
      <c r="AT402" s="508"/>
      <c r="AU402" s="508"/>
      <c r="AV402" s="508"/>
      <c r="AW402" s="508"/>
      <c r="AX402" s="508"/>
      <c r="AY402" s="508"/>
      <c r="AZ402" s="508"/>
      <c r="BA402" s="508"/>
      <c r="BB402" s="508"/>
      <c r="BC402" s="508"/>
      <c r="BD402" s="508"/>
      <c r="BE402" s="508"/>
      <c r="BF402" s="508"/>
      <c r="BG402" s="508"/>
      <c r="BH402" s="508"/>
      <c r="BI402" s="508"/>
      <c r="BJ402" s="508"/>
    </row>
    <row r="403" spans="2:62" ht="15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422"/>
      <c r="M403" s="422"/>
      <c r="N403" s="422"/>
      <c r="O403" s="422"/>
      <c r="P403" s="129"/>
      <c r="Q403" s="129"/>
      <c r="R403" s="129"/>
      <c r="S403" s="422"/>
      <c r="T403" s="422"/>
      <c r="U403" s="422"/>
      <c r="AE403" s="239"/>
      <c r="AF403" s="239"/>
      <c r="AG403" s="239"/>
      <c r="AH403" s="239"/>
      <c r="AI403" s="239"/>
      <c r="AJ403" s="239"/>
      <c r="AK403" s="239"/>
      <c r="AL403" s="239"/>
      <c r="AM403" s="239"/>
      <c r="AN403" s="239"/>
      <c r="AO403" s="239"/>
      <c r="AP403" s="239"/>
      <c r="AQ403" s="239"/>
      <c r="AR403" s="239"/>
      <c r="AS403" s="508"/>
      <c r="AT403" s="508"/>
      <c r="AU403" s="508"/>
      <c r="AV403" s="508"/>
      <c r="AW403" s="508"/>
      <c r="AX403" s="508"/>
      <c r="AY403" s="508"/>
      <c r="AZ403" s="508"/>
      <c r="BA403" s="508"/>
      <c r="BB403" s="508"/>
      <c r="BC403" s="508"/>
      <c r="BD403" s="508"/>
      <c r="BE403" s="508"/>
      <c r="BF403" s="508"/>
      <c r="BG403" s="508"/>
      <c r="BH403" s="508"/>
      <c r="BI403" s="508"/>
      <c r="BJ403" s="508"/>
    </row>
    <row r="404" spans="2:62" ht="15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422"/>
      <c r="M404" s="422"/>
      <c r="N404" s="422"/>
      <c r="O404" s="422"/>
      <c r="P404" s="129"/>
      <c r="Q404" s="129"/>
      <c r="R404" s="129"/>
      <c r="S404" s="422"/>
      <c r="T404" s="422"/>
      <c r="U404" s="422"/>
      <c r="AE404" s="239"/>
      <c r="AF404" s="239"/>
      <c r="AG404" s="239"/>
      <c r="AH404" s="239"/>
      <c r="AI404" s="239"/>
      <c r="AJ404" s="239"/>
      <c r="AK404" s="239"/>
      <c r="AL404" s="239"/>
      <c r="AM404" s="239"/>
      <c r="AN404" s="239"/>
      <c r="AO404" s="239"/>
      <c r="AP404" s="239"/>
      <c r="AQ404" s="239"/>
      <c r="AR404" s="239"/>
      <c r="AS404" s="508"/>
      <c r="AT404" s="508"/>
      <c r="AU404" s="508"/>
      <c r="AV404" s="508"/>
      <c r="AW404" s="508"/>
      <c r="AX404" s="508"/>
      <c r="AY404" s="508"/>
      <c r="AZ404" s="508"/>
      <c r="BA404" s="508"/>
      <c r="BB404" s="508"/>
      <c r="BC404" s="508"/>
      <c r="BD404" s="508"/>
      <c r="BE404" s="508"/>
      <c r="BF404" s="508"/>
      <c r="BG404" s="508"/>
      <c r="BH404" s="508"/>
      <c r="BI404" s="508"/>
      <c r="BJ404" s="508"/>
    </row>
    <row r="405" spans="2:62" ht="15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422"/>
      <c r="M405" s="422"/>
      <c r="N405" s="422"/>
      <c r="O405" s="422"/>
      <c r="P405" s="129"/>
      <c r="Q405" s="129"/>
      <c r="R405" s="129"/>
      <c r="S405" s="422"/>
      <c r="T405" s="422"/>
      <c r="U405" s="422"/>
      <c r="AE405" s="239"/>
      <c r="AF405" s="239"/>
      <c r="AG405" s="239"/>
      <c r="AH405" s="239"/>
      <c r="AI405" s="239"/>
      <c r="AJ405" s="239"/>
      <c r="AK405" s="239"/>
      <c r="AL405" s="239"/>
      <c r="AM405" s="239"/>
      <c r="AN405" s="239"/>
      <c r="AO405" s="239"/>
      <c r="AP405" s="239"/>
      <c r="AQ405" s="239"/>
      <c r="AR405" s="239"/>
      <c r="AS405" s="508"/>
      <c r="AT405" s="508"/>
      <c r="AU405" s="508"/>
      <c r="AV405" s="508"/>
      <c r="AW405" s="508"/>
      <c r="AX405" s="508"/>
      <c r="AY405" s="508"/>
      <c r="AZ405" s="508"/>
      <c r="BA405" s="508"/>
      <c r="BB405" s="508"/>
      <c r="BC405" s="508"/>
      <c r="BD405" s="508"/>
      <c r="BE405" s="508"/>
      <c r="BF405" s="508"/>
      <c r="BG405" s="508"/>
      <c r="BH405" s="508"/>
      <c r="BI405" s="508"/>
      <c r="BJ405" s="508"/>
    </row>
    <row r="406" spans="2:62" ht="15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422"/>
      <c r="M406" s="422"/>
      <c r="N406" s="422"/>
      <c r="O406" s="422"/>
      <c r="P406" s="129"/>
      <c r="Q406" s="129"/>
      <c r="R406" s="129"/>
      <c r="S406" s="422"/>
      <c r="T406" s="422"/>
      <c r="U406" s="422"/>
      <c r="AE406" s="239"/>
      <c r="AF406" s="239"/>
      <c r="AG406" s="239"/>
      <c r="AH406" s="239"/>
      <c r="AI406" s="239"/>
      <c r="AJ406" s="239"/>
      <c r="AK406" s="239"/>
      <c r="AL406" s="239"/>
      <c r="AM406" s="239"/>
      <c r="AN406" s="239"/>
      <c r="AO406" s="239"/>
      <c r="AP406" s="239"/>
      <c r="AQ406" s="239"/>
      <c r="AR406" s="239"/>
      <c r="AS406" s="508"/>
      <c r="AT406" s="508"/>
      <c r="AU406" s="508"/>
      <c r="AV406" s="508"/>
      <c r="AW406" s="508"/>
      <c r="AX406" s="508"/>
      <c r="AY406" s="508"/>
      <c r="AZ406" s="508"/>
      <c r="BA406" s="508"/>
      <c r="BB406" s="508"/>
      <c r="BC406" s="508"/>
      <c r="BD406" s="508"/>
      <c r="BE406" s="508"/>
      <c r="BF406" s="508"/>
      <c r="BG406" s="508"/>
      <c r="BH406" s="508"/>
      <c r="BI406" s="508"/>
      <c r="BJ406" s="508"/>
    </row>
    <row r="407" spans="2:62" ht="15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422"/>
      <c r="M407" s="422"/>
      <c r="N407" s="422"/>
      <c r="O407" s="422"/>
      <c r="P407" s="129"/>
      <c r="Q407" s="129"/>
      <c r="R407" s="129"/>
      <c r="S407" s="422"/>
      <c r="T407" s="422"/>
      <c r="U407" s="422"/>
      <c r="AE407" s="239"/>
      <c r="AF407" s="239"/>
      <c r="AG407" s="239"/>
      <c r="AH407" s="239"/>
      <c r="AI407" s="239"/>
      <c r="AJ407" s="239"/>
      <c r="AK407" s="239"/>
      <c r="AL407" s="239"/>
      <c r="AM407" s="239"/>
      <c r="AN407" s="239"/>
      <c r="AO407" s="239"/>
      <c r="AP407" s="239"/>
      <c r="AQ407" s="239"/>
      <c r="AR407" s="239"/>
      <c r="AS407" s="508"/>
      <c r="AT407" s="508"/>
      <c r="AU407" s="508"/>
      <c r="AV407" s="508"/>
      <c r="AW407" s="508"/>
      <c r="AX407" s="508"/>
      <c r="AY407" s="508"/>
      <c r="AZ407" s="508"/>
      <c r="BA407" s="508"/>
      <c r="BB407" s="508"/>
      <c r="BC407" s="508"/>
      <c r="BD407" s="508"/>
      <c r="BE407" s="508"/>
      <c r="BF407" s="508"/>
      <c r="BG407" s="508"/>
      <c r="BH407" s="508"/>
      <c r="BI407" s="508"/>
      <c r="BJ407" s="508"/>
    </row>
    <row r="408" spans="2:62" ht="15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422"/>
      <c r="M408" s="422"/>
      <c r="N408" s="422"/>
      <c r="O408" s="422"/>
      <c r="P408" s="129"/>
      <c r="Q408" s="129"/>
      <c r="R408" s="129"/>
      <c r="S408" s="422"/>
      <c r="T408" s="422"/>
      <c r="U408" s="422"/>
      <c r="AE408" s="239"/>
      <c r="AF408" s="239"/>
      <c r="AG408" s="239"/>
      <c r="AH408" s="239"/>
      <c r="AI408" s="239"/>
      <c r="AJ408" s="239"/>
      <c r="AK408" s="239"/>
      <c r="AL408" s="239"/>
      <c r="AM408" s="239"/>
      <c r="AN408" s="239"/>
      <c r="AO408" s="239"/>
      <c r="AP408" s="239"/>
      <c r="AQ408" s="239"/>
      <c r="AR408" s="239"/>
      <c r="AS408" s="508"/>
      <c r="AT408" s="508"/>
      <c r="AU408" s="508"/>
      <c r="AV408" s="508"/>
      <c r="AW408" s="508"/>
      <c r="AX408" s="508"/>
      <c r="AY408" s="508"/>
      <c r="AZ408" s="508"/>
      <c r="BA408" s="508"/>
      <c r="BB408" s="508"/>
      <c r="BC408" s="508"/>
      <c r="BD408" s="508"/>
      <c r="BE408" s="508"/>
      <c r="BF408" s="508"/>
      <c r="BG408" s="508"/>
      <c r="BH408" s="508"/>
      <c r="BI408" s="508"/>
      <c r="BJ408" s="508"/>
    </row>
    <row r="409" spans="2:62" ht="15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422"/>
      <c r="M409" s="422"/>
      <c r="N409" s="422"/>
      <c r="O409" s="422"/>
      <c r="P409" s="129"/>
      <c r="Q409" s="129"/>
      <c r="R409" s="129"/>
      <c r="S409" s="422"/>
      <c r="T409" s="422"/>
      <c r="U409" s="422"/>
      <c r="AE409" s="239"/>
      <c r="AF409" s="239"/>
      <c r="AG409" s="239"/>
      <c r="AH409" s="239"/>
      <c r="AI409" s="239"/>
      <c r="AJ409" s="239"/>
      <c r="AK409" s="239"/>
      <c r="AL409" s="239"/>
      <c r="AM409" s="239"/>
      <c r="AN409" s="239"/>
      <c r="AO409" s="239"/>
      <c r="AP409" s="239"/>
      <c r="AQ409" s="239"/>
      <c r="AR409" s="239"/>
      <c r="AS409" s="508"/>
      <c r="AT409" s="508"/>
      <c r="AU409" s="508"/>
      <c r="AV409" s="508"/>
      <c r="AW409" s="508"/>
      <c r="AX409" s="508"/>
      <c r="AY409" s="508"/>
      <c r="AZ409" s="508"/>
      <c r="BA409" s="508"/>
      <c r="BB409" s="508"/>
      <c r="BC409" s="508"/>
      <c r="BD409" s="508"/>
      <c r="BE409" s="508"/>
      <c r="BF409" s="508"/>
      <c r="BG409" s="508"/>
      <c r="BH409" s="508"/>
      <c r="BI409" s="508"/>
      <c r="BJ409" s="508"/>
    </row>
    <row r="410" spans="2:62" ht="15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422"/>
      <c r="M410" s="422"/>
      <c r="N410" s="422"/>
      <c r="O410" s="422"/>
      <c r="P410" s="129"/>
      <c r="Q410" s="129"/>
      <c r="R410" s="129"/>
      <c r="S410" s="422"/>
      <c r="T410" s="422"/>
      <c r="U410" s="422"/>
      <c r="AE410" s="239"/>
      <c r="AF410" s="239"/>
      <c r="AG410" s="239"/>
      <c r="AH410" s="239"/>
      <c r="AI410" s="239"/>
      <c r="AJ410" s="239"/>
      <c r="AK410" s="239"/>
      <c r="AL410" s="239"/>
      <c r="AM410" s="239"/>
      <c r="AN410" s="239"/>
      <c r="AO410" s="239"/>
      <c r="AP410" s="239"/>
      <c r="AQ410" s="239"/>
      <c r="AR410" s="239"/>
      <c r="AS410" s="508"/>
      <c r="AT410" s="508"/>
      <c r="AU410" s="508"/>
      <c r="AV410" s="508"/>
      <c r="AW410" s="508"/>
      <c r="AX410" s="508"/>
      <c r="AY410" s="508"/>
      <c r="AZ410" s="508"/>
      <c r="BA410" s="508"/>
      <c r="BB410" s="508"/>
      <c r="BC410" s="508"/>
      <c r="BD410" s="508"/>
      <c r="BE410" s="508"/>
      <c r="BF410" s="508"/>
      <c r="BG410" s="508"/>
      <c r="BH410" s="508"/>
      <c r="BI410" s="508"/>
      <c r="BJ410" s="508"/>
    </row>
    <row r="411" spans="2:62" ht="15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422"/>
      <c r="M411" s="422"/>
      <c r="N411" s="422"/>
      <c r="O411" s="422"/>
      <c r="P411" s="129"/>
      <c r="Q411" s="129"/>
      <c r="R411" s="129"/>
      <c r="S411" s="422"/>
      <c r="T411" s="422"/>
      <c r="U411" s="422"/>
      <c r="AE411" s="239"/>
      <c r="AF411" s="239"/>
      <c r="AG411" s="239"/>
      <c r="AH411" s="239"/>
      <c r="AI411" s="239"/>
      <c r="AJ411" s="239"/>
      <c r="AK411" s="239"/>
      <c r="AL411" s="239"/>
      <c r="AM411" s="239"/>
      <c r="AN411" s="239"/>
      <c r="AO411" s="239"/>
      <c r="AP411" s="239"/>
      <c r="AQ411" s="239"/>
      <c r="AR411" s="239"/>
      <c r="AS411" s="508"/>
      <c r="AT411" s="508"/>
      <c r="AU411" s="508"/>
      <c r="AV411" s="508"/>
      <c r="AW411" s="508"/>
      <c r="AX411" s="508"/>
      <c r="AY411" s="508"/>
      <c r="AZ411" s="508"/>
      <c r="BA411" s="508"/>
      <c r="BB411" s="508"/>
      <c r="BC411" s="508"/>
      <c r="BD411" s="508"/>
      <c r="BE411" s="508"/>
      <c r="BF411" s="508"/>
      <c r="BG411" s="508"/>
      <c r="BH411" s="508"/>
      <c r="BI411" s="508"/>
      <c r="BJ411" s="508"/>
    </row>
    <row r="412" spans="2:62" ht="15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422"/>
      <c r="M412" s="422"/>
      <c r="N412" s="422"/>
      <c r="O412" s="422"/>
      <c r="P412" s="129"/>
      <c r="Q412" s="129"/>
      <c r="R412" s="129"/>
      <c r="S412" s="422"/>
      <c r="T412" s="422"/>
      <c r="U412" s="422"/>
      <c r="AE412" s="239"/>
      <c r="AF412" s="239"/>
      <c r="AG412" s="239"/>
      <c r="AH412" s="239"/>
      <c r="AI412" s="239"/>
      <c r="AJ412" s="239"/>
      <c r="AK412" s="239"/>
      <c r="AL412" s="239"/>
      <c r="AM412" s="239"/>
      <c r="AN412" s="239"/>
      <c r="AO412" s="239"/>
      <c r="AP412" s="239"/>
      <c r="AQ412" s="239"/>
      <c r="AR412" s="239"/>
      <c r="AS412" s="508"/>
      <c r="AT412" s="508"/>
      <c r="AU412" s="508"/>
      <c r="AV412" s="508"/>
      <c r="AW412" s="508"/>
      <c r="AX412" s="508"/>
      <c r="AY412" s="508"/>
      <c r="AZ412" s="508"/>
      <c r="BA412" s="508"/>
      <c r="BB412" s="508"/>
      <c r="BC412" s="508"/>
      <c r="BD412" s="508"/>
      <c r="BE412" s="508"/>
      <c r="BF412" s="508"/>
      <c r="BG412" s="508"/>
      <c r="BH412" s="508"/>
      <c r="BI412" s="508"/>
      <c r="BJ412" s="508"/>
    </row>
    <row r="413" spans="2:62" ht="15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422"/>
      <c r="M413" s="422"/>
      <c r="N413" s="422"/>
      <c r="O413" s="422"/>
      <c r="P413" s="129"/>
      <c r="Q413" s="129"/>
      <c r="R413" s="129"/>
      <c r="S413" s="422"/>
      <c r="T413" s="422"/>
      <c r="U413" s="422"/>
      <c r="AE413" s="239"/>
      <c r="AF413" s="239"/>
      <c r="AG413" s="239"/>
      <c r="AH413" s="239"/>
      <c r="AI413" s="239"/>
      <c r="AJ413" s="239"/>
      <c r="AK413" s="239"/>
      <c r="AL413" s="239"/>
      <c r="AM413" s="239"/>
      <c r="AN413" s="239"/>
      <c r="AO413" s="239"/>
      <c r="AP413" s="239"/>
      <c r="AQ413" s="239"/>
      <c r="AR413" s="239"/>
      <c r="AS413" s="508"/>
      <c r="AT413" s="508"/>
      <c r="AU413" s="508"/>
      <c r="AV413" s="508"/>
      <c r="AW413" s="508"/>
      <c r="AX413" s="508"/>
      <c r="AY413" s="508"/>
      <c r="AZ413" s="508"/>
      <c r="BA413" s="508"/>
      <c r="BB413" s="508"/>
      <c r="BC413" s="508"/>
      <c r="BD413" s="508"/>
      <c r="BE413" s="508"/>
      <c r="BF413" s="508"/>
      <c r="BG413" s="508"/>
      <c r="BH413" s="508"/>
      <c r="BI413" s="508"/>
      <c r="BJ413" s="508"/>
    </row>
    <row r="414" spans="2:62" ht="15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422"/>
      <c r="M414" s="422"/>
      <c r="N414" s="422"/>
      <c r="O414" s="422"/>
      <c r="P414" s="129"/>
      <c r="Q414" s="129"/>
      <c r="R414" s="129"/>
      <c r="S414" s="422"/>
      <c r="T414" s="422"/>
      <c r="U414" s="422"/>
      <c r="AE414" s="239"/>
      <c r="AF414" s="239"/>
      <c r="AG414" s="239"/>
      <c r="AH414" s="239"/>
      <c r="AI414" s="239"/>
      <c r="AJ414" s="239"/>
      <c r="AK414" s="239"/>
      <c r="AL414" s="239"/>
      <c r="AM414" s="239"/>
      <c r="AN414" s="239"/>
      <c r="AO414" s="239"/>
      <c r="AP414" s="239"/>
      <c r="AQ414" s="239"/>
      <c r="AR414" s="239"/>
      <c r="AS414" s="508"/>
      <c r="AT414" s="508"/>
      <c r="AU414" s="508"/>
      <c r="AV414" s="508"/>
      <c r="AW414" s="508"/>
      <c r="AX414" s="508"/>
      <c r="AY414" s="508"/>
      <c r="AZ414" s="508"/>
      <c r="BA414" s="508"/>
      <c r="BB414" s="508"/>
      <c r="BC414" s="508"/>
      <c r="BD414" s="508"/>
      <c r="BE414" s="508"/>
      <c r="BF414" s="508"/>
      <c r="BG414" s="508"/>
      <c r="BH414" s="508"/>
      <c r="BI414" s="508"/>
      <c r="BJ414" s="508"/>
    </row>
    <row r="415" spans="2:62" ht="15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422"/>
      <c r="M415" s="422"/>
      <c r="N415" s="422"/>
      <c r="O415" s="422"/>
      <c r="P415" s="129"/>
      <c r="Q415" s="129"/>
      <c r="R415" s="129"/>
      <c r="S415" s="422"/>
      <c r="T415" s="422"/>
      <c r="U415" s="422"/>
      <c r="AE415" s="239"/>
      <c r="AF415" s="239"/>
      <c r="AG415" s="239"/>
      <c r="AH415" s="239"/>
      <c r="AI415" s="239"/>
      <c r="AJ415" s="239"/>
      <c r="AK415" s="239"/>
      <c r="AL415" s="239"/>
      <c r="AM415" s="239"/>
      <c r="AN415" s="239"/>
      <c r="AO415" s="239"/>
      <c r="AP415" s="239"/>
      <c r="AQ415" s="239"/>
      <c r="AR415" s="239"/>
      <c r="AS415" s="508"/>
      <c r="AT415" s="508"/>
      <c r="AU415" s="508"/>
      <c r="AV415" s="508"/>
      <c r="AW415" s="508"/>
      <c r="AX415" s="508"/>
      <c r="AY415" s="508"/>
      <c r="AZ415" s="508"/>
      <c r="BA415" s="508"/>
      <c r="BB415" s="508"/>
      <c r="BC415" s="508"/>
      <c r="BD415" s="508"/>
      <c r="BE415" s="508"/>
      <c r="BF415" s="508"/>
      <c r="BG415" s="508"/>
      <c r="BH415" s="508"/>
      <c r="BI415" s="508"/>
      <c r="BJ415" s="508"/>
    </row>
    <row r="416" spans="2:62" ht="15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422"/>
      <c r="M416" s="422"/>
      <c r="N416" s="422"/>
      <c r="O416" s="422"/>
      <c r="P416" s="129"/>
      <c r="Q416" s="129"/>
      <c r="R416" s="129"/>
      <c r="S416" s="422"/>
      <c r="T416" s="422"/>
      <c r="U416" s="422"/>
      <c r="AE416" s="239"/>
      <c r="AF416" s="239"/>
      <c r="AG416" s="239"/>
      <c r="AH416" s="239"/>
      <c r="AI416" s="239"/>
      <c r="AJ416" s="239"/>
      <c r="AK416" s="239"/>
      <c r="AL416" s="239"/>
      <c r="AM416" s="239"/>
      <c r="AN416" s="239"/>
      <c r="AO416" s="239"/>
      <c r="AP416" s="239"/>
      <c r="AQ416" s="239"/>
      <c r="AR416" s="239"/>
      <c r="AS416" s="508"/>
      <c r="AT416" s="508"/>
      <c r="AU416" s="508"/>
      <c r="AV416" s="508"/>
      <c r="AW416" s="508"/>
      <c r="AX416" s="508"/>
      <c r="AY416" s="508"/>
      <c r="AZ416" s="508"/>
      <c r="BA416" s="508"/>
      <c r="BB416" s="508"/>
      <c r="BC416" s="508"/>
      <c r="BD416" s="508"/>
      <c r="BE416" s="508"/>
      <c r="BF416" s="508"/>
      <c r="BG416" s="508"/>
      <c r="BH416" s="508"/>
      <c r="BI416" s="508"/>
      <c r="BJ416" s="508"/>
    </row>
    <row r="417" spans="2:62" ht="15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422"/>
      <c r="M417" s="422"/>
      <c r="N417" s="422"/>
      <c r="O417" s="422"/>
      <c r="P417" s="129"/>
      <c r="Q417" s="129"/>
      <c r="R417" s="129"/>
      <c r="S417" s="422"/>
      <c r="T417" s="422"/>
      <c r="U417" s="422"/>
      <c r="AE417" s="239"/>
      <c r="AF417" s="239"/>
      <c r="AG417" s="239"/>
      <c r="AH417" s="239"/>
      <c r="AI417" s="239"/>
      <c r="AJ417" s="239"/>
      <c r="AK417" s="239"/>
      <c r="AL417" s="239"/>
      <c r="AM417" s="239"/>
      <c r="AN417" s="239"/>
      <c r="AO417" s="239"/>
      <c r="AP417" s="239"/>
      <c r="AQ417" s="239"/>
      <c r="AR417" s="239"/>
      <c r="AS417" s="508"/>
      <c r="AT417" s="508"/>
      <c r="AU417" s="508"/>
      <c r="AV417" s="508"/>
      <c r="AW417" s="508"/>
      <c r="AX417" s="508"/>
      <c r="AY417" s="508"/>
      <c r="AZ417" s="508"/>
      <c r="BA417" s="508"/>
      <c r="BB417" s="508"/>
      <c r="BC417" s="508"/>
      <c r="BD417" s="508"/>
      <c r="BE417" s="508"/>
      <c r="BF417" s="508"/>
      <c r="BG417" s="508"/>
      <c r="BH417" s="508"/>
      <c r="BI417" s="508"/>
      <c r="BJ417" s="508"/>
    </row>
    <row r="418" spans="2:62" ht="15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422"/>
      <c r="M418" s="422"/>
      <c r="N418" s="422"/>
      <c r="O418" s="422"/>
      <c r="P418" s="129"/>
      <c r="Q418" s="129"/>
      <c r="R418" s="129"/>
      <c r="S418" s="422"/>
      <c r="T418" s="422"/>
      <c r="U418" s="422"/>
      <c r="AE418" s="239"/>
      <c r="AF418" s="239"/>
      <c r="AG418" s="239"/>
      <c r="AH418" s="239"/>
      <c r="AI418" s="239"/>
      <c r="AJ418" s="239"/>
      <c r="AK418" s="239"/>
      <c r="AL418" s="239"/>
      <c r="AM418" s="239"/>
      <c r="AN418" s="239"/>
      <c r="AO418" s="239"/>
      <c r="AP418" s="239"/>
      <c r="AQ418" s="239"/>
      <c r="AR418" s="239"/>
      <c r="AS418" s="508"/>
      <c r="AT418" s="508"/>
      <c r="AU418" s="508"/>
      <c r="AV418" s="508"/>
      <c r="AW418" s="508"/>
      <c r="AX418" s="508"/>
      <c r="AY418" s="508"/>
      <c r="AZ418" s="508"/>
      <c r="BA418" s="508"/>
      <c r="BB418" s="508"/>
      <c r="BC418" s="508"/>
      <c r="BD418" s="508"/>
      <c r="BE418" s="508"/>
      <c r="BF418" s="508"/>
      <c r="BG418" s="508"/>
      <c r="BH418" s="508"/>
      <c r="BI418" s="508"/>
      <c r="BJ418" s="508"/>
    </row>
    <row r="419" spans="2:62" ht="15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422"/>
      <c r="M419" s="422"/>
      <c r="N419" s="422"/>
      <c r="O419" s="422"/>
      <c r="P419" s="129"/>
      <c r="Q419" s="129"/>
      <c r="R419" s="129"/>
      <c r="S419" s="422"/>
      <c r="T419" s="422"/>
      <c r="U419" s="422"/>
      <c r="AE419" s="239"/>
      <c r="AF419" s="239"/>
      <c r="AG419" s="239"/>
      <c r="AH419" s="239"/>
      <c r="AI419" s="239"/>
      <c r="AJ419" s="239"/>
      <c r="AK419" s="239"/>
      <c r="AL419" s="239"/>
      <c r="AM419" s="239"/>
      <c r="AN419" s="239"/>
      <c r="AO419" s="239"/>
      <c r="AP419" s="239"/>
      <c r="AQ419" s="239"/>
      <c r="AR419" s="239"/>
      <c r="AS419" s="508"/>
      <c r="AT419" s="508"/>
      <c r="AU419" s="508"/>
      <c r="AV419" s="508"/>
      <c r="AW419" s="508"/>
      <c r="AX419" s="508"/>
      <c r="AY419" s="508"/>
      <c r="AZ419" s="508"/>
      <c r="BA419" s="508"/>
      <c r="BB419" s="508"/>
      <c r="BC419" s="508"/>
      <c r="BD419" s="508"/>
      <c r="BE419" s="508"/>
      <c r="BF419" s="508"/>
      <c r="BG419" s="508"/>
      <c r="BH419" s="508"/>
      <c r="BI419" s="508"/>
      <c r="BJ419" s="508"/>
    </row>
    <row r="420" spans="2:62" ht="15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422"/>
      <c r="M420" s="422"/>
      <c r="N420" s="422"/>
      <c r="O420" s="422"/>
      <c r="P420" s="129"/>
      <c r="Q420" s="129"/>
      <c r="R420" s="129"/>
      <c r="S420" s="422"/>
      <c r="T420" s="422"/>
      <c r="U420" s="422"/>
      <c r="AE420" s="239"/>
      <c r="AF420" s="239"/>
      <c r="AG420" s="239"/>
      <c r="AH420" s="239"/>
      <c r="AI420" s="239"/>
      <c r="AJ420" s="239"/>
      <c r="AK420" s="239"/>
      <c r="AL420" s="239"/>
      <c r="AM420" s="239"/>
      <c r="AN420" s="239"/>
      <c r="AO420" s="239"/>
      <c r="AP420" s="239"/>
      <c r="AQ420" s="239"/>
      <c r="AR420" s="239"/>
      <c r="AS420" s="508"/>
      <c r="AT420" s="508"/>
      <c r="AU420" s="508"/>
      <c r="AV420" s="508"/>
      <c r="AW420" s="508"/>
      <c r="AX420" s="508"/>
      <c r="AY420" s="508"/>
      <c r="AZ420" s="508"/>
      <c r="BA420" s="508"/>
      <c r="BB420" s="508"/>
      <c r="BC420" s="508"/>
      <c r="BD420" s="508"/>
      <c r="BE420" s="508"/>
      <c r="BF420" s="508"/>
      <c r="BG420" s="508"/>
      <c r="BH420" s="508"/>
      <c r="BI420" s="508"/>
      <c r="BJ420" s="508"/>
    </row>
    <row r="421" spans="2:62" ht="15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422"/>
      <c r="M421" s="422"/>
      <c r="N421" s="422"/>
      <c r="O421" s="422"/>
      <c r="P421" s="129"/>
      <c r="Q421" s="129"/>
      <c r="R421" s="129"/>
      <c r="S421" s="422"/>
      <c r="T421" s="422"/>
      <c r="U421" s="422"/>
      <c r="AE421" s="239"/>
      <c r="AF421" s="239"/>
      <c r="AG421" s="239"/>
      <c r="AH421" s="239"/>
      <c r="AI421" s="239"/>
      <c r="AJ421" s="239"/>
      <c r="AK421" s="239"/>
      <c r="AL421" s="239"/>
      <c r="AM421" s="239"/>
      <c r="AN421" s="239"/>
      <c r="AO421" s="239"/>
      <c r="AP421" s="239"/>
      <c r="AQ421" s="239"/>
      <c r="AR421" s="239"/>
      <c r="AS421" s="508"/>
      <c r="AT421" s="508"/>
      <c r="AU421" s="508"/>
      <c r="AV421" s="508"/>
      <c r="AW421" s="508"/>
      <c r="AX421" s="508"/>
      <c r="AY421" s="508"/>
      <c r="AZ421" s="508"/>
      <c r="BA421" s="508"/>
      <c r="BB421" s="508"/>
      <c r="BC421" s="508"/>
      <c r="BD421" s="508"/>
      <c r="BE421" s="508"/>
      <c r="BF421" s="508"/>
      <c r="BG421" s="508"/>
      <c r="BH421" s="508"/>
      <c r="BI421" s="508"/>
      <c r="BJ421" s="508"/>
    </row>
    <row r="422" spans="2:62" ht="15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422"/>
      <c r="M422" s="422"/>
      <c r="N422" s="422"/>
      <c r="O422" s="422"/>
      <c r="P422" s="129"/>
      <c r="Q422" s="129"/>
      <c r="R422" s="129"/>
      <c r="S422" s="422"/>
      <c r="T422" s="422"/>
      <c r="U422" s="422"/>
      <c r="AE422" s="239"/>
      <c r="AF422" s="239"/>
      <c r="AG422" s="239"/>
      <c r="AH422" s="239"/>
      <c r="AI422" s="239"/>
      <c r="AJ422" s="239"/>
      <c r="AK422" s="239"/>
      <c r="AL422" s="239"/>
      <c r="AM422" s="239"/>
      <c r="AN422" s="239"/>
      <c r="AO422" s="239"/>
      <c r="AP422" s="239"/>
      <c r="AQ422" s="239"/>
      <c r="AR422" s="239"/>
      <c r="AS422" s="508"/>
      <c r="AT422" s="508"/>
      <c r="AU422" s="508"/>
      <c r="AV422" s="508"/>
      <c r="AW422" s="508"/>
      <c r="AX422" s="508"/>
      <c r="AY422" s="508"/>
      <c r="AZ422" s="508"/>
      <c r="BA422" s="508"/>
      <c r="BB422" s="508"/>
      <c r="BC422" s="508"/>
      <c r="BD422" s="508"/>
      <c r="BE422" s="508"/>
      <c r="BF422" s="508"/>
      <c r="BG422" s="508"/>
      <c r="BH422" s="508"/>
      <c r="BI422" s="508"/>
      <c r="BJ422" s="508"/>
    </row>
    <row r="423" spans="2:62" ht="15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422"/>
      <c r="M423" s="422"/>
      <c r="N423" s="422"/>
      <c r="O423" s="422"/>
      <c r="P423" s="129"/>
      <c r="Q423" s="129"/>
      <c r="R423" s="129"/>
      <c r="S423" s="422"/>
      <c r="T423" s="422"/>
      <c r="U423" s="422"/>
      <c r="AE423" s="239"/>
      <c r="AF423" s="239"/>
      <c r="AG423" s="239"/>
      <c r="AH423" s="239"/>
      <c r="AI423" s="239"/>
      <c r="AJ423" s="239"/>
      <c r="AK423" s="239"/>
      <c r="AL423" s="239"/>
      <c r="AM423" s="239"/>
      <c r="AN423" s="239"/>
      <c r="AO423" s="239"/>
      <c r="AP423" s="239"/>
      <c r="AQ423" s="239"/>
      <c r="AR423" s="239"/>
      <c r="AS423" s="508"/>
      <c r="AT423" s="508"/>
      <c r="AU423" s="508"/>
      <c r="AV423" s="508"/>
      <c r="AW423" s="508"/>
      <c r="AX423" s="508"/>
      <c r="AY423" s="508"/>
      <c r="AZ423" s="508"/>
      <c r="BA423" s="508"/>
      <c r="BB423" s="508"/>
      <c r="BC423" s="508"/>
      <c r="BD423" s="508"/>
      <c r="BE423" s="508"/>
      <c r="BF423" s="508"/>
      <c r="BG423" s="508"/>
      <c r="BH423" s="508"/>
      <c r="BI423" s="508"/>
      <c r="BJ423" s="508"/>
    </row>
    <row r="424" spans="2:62" ht="15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422"/>
      <c r="M424" s="422"/>
      <c r="N424" s="422"/>
      <c r="O424" s="422"/>
      <c r="P424" s="129"/>
      <c r="Q424" s="129"/>
      <c r="R424" s="129"/>
      <c r="S424" s="422"/>
      <c r="T424" s="422"/>
      <c r="U424" s="422"/>
      <c r="AE424" s="239"/>
      <c r="AF424" s="239"/>
      <c r="AG424" s="239"/>
      <c r="AH424" s="239"/>
      <c r="AI424" s="239"/>
      <c r="AJ424" s="239"/>
      <c r="AK424" s="239"/>
      <c r="AL424" s="239"/>
      <c r="AM424" s="239"/>
      <c r="AN424" s="239"/>
      <c r="AO424" s="239"/>
      <c r="AP424" s="239"/>
      <c r="AQ424" s="239"/>
      <c r="AR424" s="239"/>
      <c r="AS424" s="508"/>
      <c r="AT424" s="508"/>
      <c r="AU424" s="508"/>
      <c r="AV424" s="508"/>
      <c r="AW424" s="508"/>
      <c r="AX424" s="508"/>
      <c r="AY424" s="508"/>
      <c r="AZ424" s="508"/>
      <c r="BA424" s="508"/>
      <c r="BB424" s="508"/>
      <c r="BC424" s="508"/>
      <c r="BD424" s="508"/>
      <c r="BE424" s="508"/>
      <c r="BF424" s="508"/>
      <c r="BG424" s="508"/>
      <c r="BH424" s="508"/>
      <c r="BI424" s="508"/>
      <c r="BJ424" s="508"/>
    </row>
    <row r="425" spans="2:62" ht="15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422"/>
      <c r="M425" s="422"/>
      <c r="N425" s="422"/>
      <c r="O425" s="422"/>
      <c r="P425" s="129"/>
      <c r="Q425" s="129"/>
      <c r="R425" s="129"/>
      <c r="S425" s="422"/>
      <c r="T425" s="422"/>
      <c r="U425" s="422"/>
      <c r="AE425" s="239"/>
      <c r="AF425" s="239"/>
      <c r="AG425" s="239"/>
      <c r="AH425" s="239"/>
      <c r="AI425" s="239"/>
      <c r="AJ425" s="239"/>
      <c r="AK425" s="239"/>
      <c r="AL425" s="239"/>
      <c r="AM425" s="239"/>
      <c r="AN425" s="239"/>
      <c r="AO425" s="239"/>
      <c r="AP425" s="239"/>
      <c r="AQ425" s="239"/>
      <c r="AR425" s="239"/>
      <c r="AS425" s="508"/>
      <c r="AT425" s="508"/>
      <c r="AU425" s="508"/>
      <c r="AV425" s="508"/>
      <c r="AW425" s="508"/>
      <c r="AX425" s="508"/>
      <c r="AY425" s="508"/>
      <c r="AZ425" s="508"/>
      <c r="BA425" s="508"/>
      <c r="BB425" s="508"/>
      <c r="BC425" s="508"/>
      <c r="BD425" s="508"/>
      <c r="BE425" s="508"/>
      <c r="BF425" s="508"/>
      <c r="BG425" s="508"/>
      <c r="BH425" s="508"/>
      <c r="BI425" s="508"/>
      <c r="BJ425" s="508"/>
    </row>
    <row r="426" spans="2:62" ht="15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422"/>
      <c r="M426" s="422"/>
      <c r="N426" s="422"/>
      <c r="O426" s="422"/>
      <c r="P426" s="129"/>
      <c r="Q426" s="129"/>
      <c r="R426" s="129"/>
      <c r="S426" s="422"/>
      <c r="T426" s="422"/>
      <c r="U426" s="422"/>
      <c r="AE426" s="239"/>
      <c r="AF426" s="239"/>
      <c r="AG426" s="239"/>
      <c r="AH426" s="239"/>
      <c r="AI426" s="239"/>
      <c r="AJ426" s="239"/>
      <c r="AK426" s="239"/>
      <c r="AL426" s="239"/>
      <c r="AM426" s="239"/>
      <c r="AN426" s="239"/>
      <c r="AO426" s="239"/>
      <c r="AP426" s="239"/>
      <c r="AQ426" s="239"/>
      <c r="AR426" s="239"/>
      <c r="AS426" s="508"/>
      <c r="AT426" s="508"/>
      <c r="AU426" s="508"/>
      <c r="AV426" s="508"/>
      <c r="AW426" s="508"/>
      <c r="AX426" s="508"/>
      <c r="AY426" s="508"/>
      <c r="AZ426" s="508"/>
      <c r="BA426" s="508"/>
      <c r="BB426" s="508"/>
      <c r="BC426" s="508"/>
      <c r="BD426" s="508"/>
      <c r="BE426" s="508"/>
      <c r="BF426" s="508"/>
      <c r="BG426" s="508"/>
      <c r="BH426" s="508"/>
      <c r="BI426" s="508"/>
      <c r="BJ426" s="508"/>
    </row>
    <row r="427" spans="2:62" ht="15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422"/>
      <c r="M427" s="422"/>
      <c r="N427" s="422"/>
      <c r="O427" s="422"/>
      <c r="P427" s="129"/>
      <c r="Q427" s="129"/>
      <c r="R427" s="129"/>
      <c r="S427" s="422"/>
      <c r="T427" s="422"/>
      <c r="U427" s="422"/>
      <c r="AE427" s="239"/>
      <c r="AF427" s="239"/>
      <c r="AG427" s="239"/>
      <c r="AH427" s="239"/>
      <c r="AI427" s="239"/>
      <c r="AJ427" s="239"/>
      <c r="AK427" s="239"/>
      <c r="AL427" s="239"/>
      <c r="AM427" s="239"/>
      <c r="AN427" s="239"/>
      <c r="AO427" s="239"/>
      <c r="AP427" s="239"/>
      <c r="AQ427" s="239"/>
      <c r="AR427" s="239"/>
      <c r="AS427" s="508"/>
      <c r="AT427" s="508"/>
      <c r="AU427" s="508"/>
      <c r="AV427" s="508"/>
      <c r="AW427" s="508"/>
      <c r="AX427" s="508"/>
      <c r="AY427" s="508"/>
      <c r="AZ427" s="508"/>
      <c r="BA427" s="508"/>
      <c r="BB427" s="508"/>
      <c r="BC427" s="508"/>
      <c r="BD427" s="508"/>
      <c r="BE427" s="508"/>
      <c r="BF427" s="508"/>
      <c r="BG427" s="508"/>
      <c r="BH427" s="508"/>
      <c r="BI427" s="508"/>
      <c r="BJ427" s="508"/>
    </row>
    <row r="428" spans="2:62" ht="15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422"/>
      <c r="M428" s="422"/>
      <c r="N428" s="422"/>
      <c r="O428" s="422"/>
      <c r="P428" s="129"/>
      <c r="Q428" s="129"/>
      <c r="R428" s="129"/>
      <c r="S428" s="422"/>
      <c r="T428" s="422"/>
      <c r="U428" s="422"/>
      <c r="AE428" s="239"/>
      <c r="AF428" s="239"/>
      <c r="AG428" s="239"/>
      <c r="AH428" s="239"/>
      <c r="AI428" s="239"/>
      <c r="AJ428" s="239"/>
      <c r="AK428" s="239"/>
      <c r="AL428" s="239"/>
      <c r="AM428" s="239"/>
      <c r="AN428" s="239"/>
      <c r="AO428" s="239"/>
      <c r="AP428" s="239"/>
      <c r="AQ428" s="239"/>
      <c r="AR428" s="239"/>
      <c r="AS428" s="508"/>
      <c r="AT428" s="508"/>
      <c r="AU428" s="508"/>
      <c r="AV428" s="508"/>
      <c r="AW428" s="508"/>
      <c r="AX428" s="508"/>
      <c r="AY428" s="508"/>
      <c r="AZ428" s="508"/>
      <c r="BA428" s="508"/>
      <c r="BB428" s="508"/>
      <c r="BC428" s="508"/>
      <c r="BD428" s="508"/>
      <c r="BE428" s="508"/>
      <c r="BF428" s="508"/>
      <c r="BG428" s="508"/>
      <c r="BH428" s="508"/>
      <c r="BI428" s="508"/>
      <c r="BJ428" s="508"/>
    </row>
    <row r="429" spans="2:62" ht="15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422"/>
      <c r="M429" s="422"/>
      <c r="N429" s="422"/>
      <c r="O429" s="422"/>
      <c r="P429" s="129"/>
      <c r="Q429" s="129"/>
      <c r="R429" s="129"/>
      <c r="S429" s="422"/>
      <c r="T429" s="422"/>
      <c r="U429" s="422"/>
      <c r="AE429" s="239"/>
      <c r="AF429" s="239"/>
      <c r="AG429" s="239"/>
      <c r="AH429" s="239"/>
      <c r="AI429" s="239"/>
      <c r="AJ429" s="239"/>
      <c r="AK429" s="239"/>
      <c r="AL429" s="239"/>
      <c r="AM429" s="239"/>
      <c r="AN429" s="239"/>
      <c r="AO429" s="239"/>
      <c r="AP429" s="239"/>
      <c r="AQ429" s="239"/>
      <c r="AR429" s="239"/>
      <c r="AS429" s="508"/>
      <c r="AT429" s="508"/>
      <c r="AU429" s="508"/>
      <c r="AV429" s="508"/>
      <c r="AW429" s="508"/>
      <c r="AX429" s="508"/>
      <c r="AY429" s="508"/>
      <c r="AZ429" s="508"/>
      <c r="BA429" s="508"/>
      <c r="BB429" s="508"/>
      <c r="BC429" s="508"/>
      <c r="BD429" s="508"/>
      <c r="BE429" s="508"/>
      <c r="BF429" s="508"/>
      <c r="BG429" s="508"/>
      <c r="BH429" s="508"/>
      <c r="BI429" s="508"/>
      <c r="BJ429" s="508"/>
    </row>
    <row r="430" spans="2:62" ht="15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422"/>
      <c r="M430" s="422"/>
      <c r="N430" s="422"/>
      <c r="O430" s="422"/>
      <c r="P430" s="129"/>
      <c r="Q430" s="129"/>
      <c r="R430" s="129"/>
      <c r="S430" s="422"/>
      <c r="T430" s="422"/>
      <c r="U430" s="422"/>
      <c r="AE430" s="239"/>
      <c r="AF430" s="239"/>
      <c r="AG430" s="239"/>
      <c r="AH430" s="239"/>
      <c r="AI430" s="239"/>
      <c r="AJ430" s="239"/>
      <c r="AK430" s="239"/>
      <c r="AL430" s="239"/>
      <c r="AM430" s="239"/>
      <c r="AN430" s="239"/>
      <c r="AO430" s="239"/>
      <c r="AP430" s="239"/>
      <c r="AQ430" s="239"/>
      <c r="AR430" s="239"/>
      <c r="AS430" s="508"/>
      <c r="AT430" s="508"/>
      <c r="AU430" s="508"/>
      <c r="AV430" s="508"/>
      <c r="AW430" s="508"/>
      <c r="AX430" s="508"/>
      <c r="AY430" s="508"/>
      <c r="AZ430" s="508"/>
      <c r="BA430" s="508"/>
      <c r="BB430" s="508"/>
      <c r="BC430" s="508"/>
      <c r="BD430" s="508"/>
      <c r="BE430" s="508"/>
      <c r="BF430" s="508"/>
      <c r="BG430" s="508"/>
      <c r="BH430" s="508"/>
      <c r="BI430" s="508"/>
      <c r="BJ430" s="508"/>
    </row>
    <row r="431" spans="2:62" ht="15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422"/>
      <c r="M431" s="422"/>
      <c r="N431" s="422"/>
      <c r="O431" s="422"/>
      <c r="P431" s="129"/>
      <c r="Q431" s="129"/>
      <c r="R431" s="129"/>
      <c r="S431" s="422"/>
      <c r="T431" s="422"/>
      <c r="U431" s="422"/>
      <c r="AE431" s="239"/>
      <c r="AF431" s="239"/>
      <c r="AG431" s="239"/>
      <c r="AH431" s="239"/>
      <c r="AI431" s="239"/>
      <c r="AJ431" s="239"/>
      <c r="AK431" s="239"/>
      <c r="AL431" s="239"/>
      <c r="AM431" s="239"/>
      <c r="AN431" s="239"/>
      <c r="AO431" s="239"/>
      <c r="AP431" s="239"/>
      <c r="AQ431" s="239"/>
      <c r="AR431" s="239"/>
      <c r="AS431" s="508"/>
      <c r="AT431" s="508"/>
      <c r="AU431" s="508"/>
      <c r="AV431" s="508"/>
      <c r="AW431" s="508"/>
      <c r="AX431" s="508"/>
      <c r="AY431" s="508"/>
      <c r="AZ431" s="508"/>
      <c r="BA431" s="508"/>
      <c r="BB431" s="508"/>
      <c r="BC431" s="508"/>
      <c r="BD431" s="508"/>
      <c r="BE431" s="508"/>
      <c r="BF431" s="508"/>
      <c r="BG431" s="508"/>
      <c r="BH431" s="508"/>
      <c r="BI431" s="508"/>
      <c r="BJ431" s="508"/>
    </row>
    <row r="432" spans="2:62" ht="15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422"/>
      <c r="M432" s="422"/>
      <c r="N432" s="422"/>
      <c r="O432" s="422"/>
      <c r="P432" s="129"/>
      <c r="Q432" s="129"/>
      <c r="R432" s="129"/>
      <c r="S432" s="422"/>
      <c r="T432" s="422"/>
      <c r="U432" s="422"/>
      <c r="AE432" s="239"/>
      <c r="AF432" s="239"/>
      <c r="AG432" s="239"/>
      <c r="AH432" s="239"/>
      <c r="AI432" s="239"/>
      <c r="AJ432" s="239"/>
      <c r="AK432" s="239"/>
      <c r="AL432" s="239"/>
      <c r="AM432" s="239"/>
      <c r="AN432" s="239"/>
      <c r="AO432" s="239"/>
      <c r="AP432" s="239"/>
      <c r="AQ432" s="239"/>
      <c r="AR432" s="239"/>
      <c r="AS432" s="508"/>
      <c r="AT432" s="508"/>
      <c r="AU432" s="508"/>
      <c r="AV432" s="508"/>
      <c r="AW432" s="508"/>
      <c r="AX432" s="508"/>
      <c r="AY432" s="508"/>
      <c r="AZ432" s="508"/>
      <c r="BA432" s="508"/>
      <c r="BB432" s="508"/>
      <c r="BC432" s="508"/>
      <c r="BD432" s="508"/>
      <c r="BE432" s="508"/>
      <c r="BF432" s="508"/>
      <c r="BG432" s="508"/>
      <c r="BH432" s="508"/>
      <c r="BI432" s="508"/>
      <c r="BJ432" s="508"/>
    </row>
    <row r="433" spans="2:62" ht="15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422"/>
      <c r="M433" s="422"/>
      <c r="N433" s="422"/>
      <c r="O433" s="422"/>
      <c r="P433" s="129"/>
      <c r="Q433" s="129"/>
      <c r="R433" s="129"/>
      <c r="S433" s="422"/>
      <c r="T433" s="422"/>
      <c r="U433" s="422"/>
      <c r="AE433" s="239"/>
      <c r="AF433" s="239"/>
      <c r="AG433" s="239"/>
      <c r="AH433" s="239"/>
      <c r="AI433" s="239"/>
      <c r="AJ433" s="239"/>
      <c r="AK433" s="239"/>
      <c r="AL433" s="239"/>
      <c r="AM433" s="239"/>
      <c r="AN433" s="239"/>
      <c r="AO433" s="239"/>
      <c r="AP433" s="239"/>
      <c r="AQ433" s="239"/>
      <c r="AR433" s="239"/>
      <c r="AS433" s="508"/>
      <c r="AT433" s="508"/>
      <c r="AU433" s="508"/>
      <c r="AV433" s="508"/>
      <c r="AW433" s="508"/>
      <c r="AX433" s="508"/>
      <c r="AY433" s="508"/>
      <c r="AZ433" s="508"/>
      <c r="BA433" s="508"/>
      <c r="BB433" s="508"/>
      <c r="BC433" s="508"/>
      <c r="BD433" s="508"/>
      <c r="BE433" s="508"/>
      <c r="BF433" s="508"/>
      <c r="BG433" s="508"/>
      <c r="BH433" s="508"/>
      <c r="BI433" s="508"/>
      <c r="BJ433" s="508"/>
    </row>
    <row r="434" spans="2:62" ht="15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422"/>
      <c r="M434" s="422"/>
      <c r="N434" s="422"/>
      <c r="O434" s="422"/>
      <c r="P434" s="129"/>
      <c r="Q434" s="129"/>
      <c r="R434" s="129"/>
      <c r="S434" s="422"/>
      <c r="T434" s="422"/>
      <c r="U434" s="422"/>
      <c r="AE434" s="239"/>
      <c r="AF434" s="239"/>
      <c r="AG434" s="239"/>
      <c r="AH434" s="239"/>
      <c r="AI434" s="239"/>
      <c r="AJ434" s="239"/>
      <c r="AK434" s="239"/>
      <c r="AL434" s="239"/>
      <c r="AM434" s="239"/>
      <c r="AN434" s="239"/>
      <c r="AO434" s="239"/>
      <c r="AP434" s="239"/>
      <c r="AQ434" s="239"/>
      <c r="AR434" s="239"/>
      <c r="AS434" s="508"/>
      <c r="AT434" s="508"/>
      <c r="AU434" s="508"/>
      <c r="AV434" s="508"/>
      <c r="AW434" s="508"/>
      <c r="AX434" s="508"/>
      <c r="AY434" s="508"/>
      <c r="AZ434" s="508"/>
      <c r="BA434" s="508"/>
      <c r="BB434" s="508"/>
      <c r="BC434" s="508"/>
      <c r="BD434" s="508"/>
      <c r="BE434" s="508"/>
      <c r="BF434" s="508"/>
      <c r="BG434" s="508"/>
      <c r="BH434" s="508"/>
      <c r="BI434" s="508"/>
      <c r="BJ434" s="508"/>
    </row>
    <row r="435" spans="2:62" ht="15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422"/>
      <c r="M435" s="422"/>
      <c r="N435" s="422"/>
      <c r="O435" s="422"/>
      <c r="P435" s="129"/>
      <c r="Q435" s="129"/>
      <c r="R435" s="129"/>
      <c r="S435" s="422"/>
      <c r="T435" s="422"/>
      <c r="U435" s="422"/>
      <c r="AE435" s="239"/>
      <c r="AF435" s="239"/>
      <c r="AG435" s="239"/>
      <c r="AH435" s="239"/>
      <c r="AI435" s="239"/>
      <c r="AJ435" s="239"/>
      <c r="AK435" s="239"/>
      <c r="AL435" s="239"/>
      <c r="AM435" s="239"/>
      <c r="AN435" s="239"/>
      <c r="AO435" s="239"/>
      <c r="AP435" s="239"/>
      <c r="AQ435" s="239"/>
      <c r="AR435" s="239"/>
      <c r="AS435" s="508"/>
      <c r="AT435" s="508"/>
      <c r="AU435" s="508"/>
      <c r="AV435" s="508"/>
      <c r="AW435" s="508"/>
      <c r="AX435" s="508"/>
      <c r="AY435" s="508"/>
      <c r="AZ435" s="508"/>
      <c r="BA435" s="508"/>
      <c r="BB435" s="508"/>
      <c r="BC435" s="508"/>
      <c r="BD435" s="508"/>
      <c r="BE435" s="508"/>
      <c r="BF435" s="508"/>
      <c r="BG435" s="508"/>
      <c r="BH435" s="508"/>
      <c r="BI435" s="508"/>
      <c r="BJ435" s="508"/>
    </row>
    <row r="436" spans="2:62" ht="15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422"/>
      <c r="M436" s="422"/>
      <c r="N436" s="422"/>
      <c r="O436" s="422"/>
      <c r="P436" s="129"/>
      <c r="Q436" s="129"/>
      <c r="R436" s="129"/>
      <c r="S436" s="422"/>
      <c r="T436" s="422"/>
      <c r="U436" s="422"/>
      <c r="AE436" s="239"/>
      <c r="AF436" s="239"/>
      <c r="AG436" s="239"/>
      <c r="AH436" s="239"/>
      <c r="AI436" s="239"/>
      <c r="AJ436" s="239"/>
      <c r="AK436" s="239"/>
      <c r="AL436" s="239"/>
      <c r="AM436" s="239"/>
      <c r="AN436" s="239"/>
      <c r="AO436" s="239"/>
      <c r="AP436" s="239"/>
      <c r="AQ436" s="239"/>
      <c r="AR436" s="239"/>
      <c r="AS436" s="508"/>
      <c r="AT436" s="508"/>
      <c r="AU436" s="508"/>
      <c r="AV436" s="508"/>
      <c r="AW436" s="508"/>
      <c r="AX436" s="508"/>
      <c r="AY436" s="508"/>
      <c r="AZ436" s="508"/>
      <c r="BA436" s="508"/>
      <c r="BB436" s="508"/>
      <c r="BC436" s="508"/>
      <c r="BD436" s="508"/>
      <c r="BE436" s="508"/>
      <c r="BF436" s="508"/>
      <c r="BG436" s="508"/>
      <c r="BH436" s="508"/>
      <c r="BI436" s="508"/>
      <c r="BJ436" s="508"/>
    </row>
    <row r="437" spans="2:62" ht="15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422"/>
      <c r="M437" s="422"/>
      <c r="N437" s="422"/>
      <c r="O437" s="422"/>
      <c r="P437" s="129"/>
      <c r="Q437" s="129"/>
      <c r="R437" s="129"/>
      <c r="S437" s="422"/>
      <c r="T437" s="422"/>
      <c r="U437" s="422"/>
      <c r="AE437" s="239"/>
      <c r="AF437" s="239"/>
      <c r="AG437" s="239"/>
      <c r="AH437" s="239"/>
      <c r="AI437" s="239"/>
      <c r="AJ437" s="239"/>
      <c r="AK437" s="239"/>
      <c r="AL437" s="239"/>
      <c r="AM437" s="239"/>
      <c r="AN437" s="239"/>
      <c r="AO437" s="239"/>
      <c r="AP437" s="239"/>
      <c r="AQ437" s="239"/>
      <c r="AR437" s="239"/>
      <c r="AS437" s="508"/>
      <c r="AT437" s="508"/>
      <c r="AU437" s="508"/>
      <c r="AV437" s="508"/>
      <c r="AW437" s="508"/>
      <c r="AX437" s="508"/>
      <c r="AY437" s="508"/>
      <c r="AZ437" s="508"/>
      <c r="BA437" s="508"/>
      <c r="BB437" s="508"/>
      <c r="BC437" s="508"/>
      <c r="BD437" s="508"/>
      <c r="BE437" s="508"/>
      <c r="BF437" s="508"/>
      <c r="BG437" s="508"/>
      <c r="BH437" s="508"/>
      <c r="BI437" s="508"/>
      <c r="BJ437" s="508"/>
    </row>
    <row r="438" spans="2:62" ht="15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422"/>
      <c r="M438" s="422"/>
      <c r="N438" s="422"/>
      <c r="O438" s="422"/>
      <c r="P438" s="129"/>
      <c r="Q438" s="129"/>
      <c r="R438" s="129"/>
      <c r="S438" s="422"/>
      <c r="T438" s="422"/>
      <c r="U438" s="422"/>
      <c r="AE438" s="239"/>
      <c r="AF438" s="239"/>
      <c r="AG438" s="239"/>
      <c r="AH438" s="239"/>
      <c r="AI438" s="239"/>
      <c r="AJ438" s="239"/>
      <c r="AK438" s="239"/>
      <c r="AL438" s="239"/>
      <c r="AM438" s="239"/>
      <c r="AN438" s="239"/>
      <c r="AO438" s="239"/>
      <c r="AP438" s="239"/>
      <c r="AQ438" s="239"/>
      <c r="AR438" s="239"/>
      <c r="AS438" s="508"/>
      <c r="AT438" s="508"/>
      <c r="AU438" s="508"/>
      <c r="AV438" s="508"/>
      <c r="AW438" s="508"/>
      <c r="AX438" s="508"/>
      <c r="AY438" s="508"/>
      <c r="AZ438" s="508"/>
      <c r="BA438" s="508"/>
      <c r="BB438" s="508"/>
      <c r="BC438" s="508"/>
      <c r="BD438" s="508"/>
      <c r="BE438" s="508"/>
      <c r="BF438" s="508"/>
      <c r="BG438" s="508"/>
      <c r="BH438" s="508"/>
      <c r="BI438" s="508"/>
      <c r="BJ438" s="508"/>
    </row>
    <row r="439" spans="2:62" ht="15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422"/>
      <c r="M439" s="422"/>
      <c r="N439" s="422"/>
      <c r="O439" s="422"/>
      <c r="P439" s="129"/>
      <c r="Q439" s="129"/>
      <c r="R439" s="129"/>
      <c r="S439" s="422"/>
      <c r="T439" s="422"/>
      <c r="U439" s="422"/>
      <c r="AE439" s="239"/>
      <c r="AF439" s="239"/>
      <c r="AG439" s="239"/>
      <c r="AH439" s="239"/>
      <c r="AI439" s="239"/>
      <c r="AJ439" s="239"/>
      <c r="AK439" s="239"/>
      <c r="AL439" s="239"/>
      <c r="AM439" s="239"/>
      <c r="AN439" s="239"/>
      <c r="AO439" s="239"/>
      <c r="AP439" s="239"/>
      <c r="AQ439" s="239"/>
      <c r="AR439" s="239"/>
      <c r="AS439" s="508"/>
      <c r="AT439" s="508"/>
      <c r="AU439" s="508"/>
      <c r="AV439" s="508"/>
      <c r="AW439" s="508"/>
      <c r="AX439" s="508"/>
      <c r="AY439" s="508"/>
      <c r="AZ439" s="508"/>
      <c r="BA439" s="508"/>
      <c r="BB439" s="508"/>
      <c r="BC439" s="508"/>
      <c r="BD439" s="508"/>
      <c r="BE439" s="508"/>
      <c r="BF439" s="508"/>
      <c r="BG439" s="508"/>
      <c r="BH439" s="508"/>
      <c r="BI439" s="508"/>
      <c r="BJ439" s="508"/>
    </row>
    <row r="440" spans="2:62" ht="15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422"/>
      <c r="M440" s="422"/>
      <c r="N440" s="422"/>
      <c r="O440" s="422"/>
      <c r="P440" s="129"/>
      <c r="Q440" s="129"/>
      <c r="R440" s="129"/>
      <c r="S440" s="422"/>
      <c r="T440" s="422"/>
      <c r="U440" s="422"/>
      <c r="AE440" s="239"/>
      <c r="AF440" s="239"/>
      <c r="AG440" s="239"/>
      <c r="AH440" s="239"/>
      <c r="AI440" s="239"/>
      <c r="AJ440" s="239"/>
      <c r="AK440" s="239"/>
      <c r="AL440" s="239"/>
      <c r="AM440" s="239"/>
      <c r="AN440" s="239"/>
      <c r="AO440" s="239"/>
      <c r="AP440" s="239"/>
      <c r="AQ440" s="239"/>
      <c r="AR440" s="239"/>
      <c r="AS440" s="508"/>
      <c r="AT440" s="508"/>
      <c r="AU440" s="508"/>
      <c r="AV440" s="508"/>
      <c r="AW440" s="508"/>
      <c r="AX440" s="508"/>
      <c r="AY440" s="508"/>
      <c r="AZ440" s="508"/>
      <c r="BA440" s="508"/>
      <c r="BB440" s="508"/>
      <c r="BC440" s="508"/>
      <c r="BD440" s="508"/>
      <c r="BE440" s="508"/>
      <c r="BF440" s="508"/>
      <c r="BG440" s="508"/>
      <c r="BH440" s="508"/>
      <c r="BI440" s="508"/>
      <c r="BJ440" s="508"/>
    </row>
    <row r="441" spans="2:62" ht="15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422"/>
      <c r="M441" s="422"/>
      <c r="N441" s="422"/>
      <c r="O441" s="422"/>
      <c r="P441" s="129"/>
      <c r="Q441" s="129"/>
      <c r="R441" s="129"/>
      <c r="S441" s="422"/>
      <c r="T441" s="422"/>
      <c r="U441" s="422"/>
      <c r="AE441" s="239"/>
      <c r="AF441" s="239"/>
      <c r="AG441" s="239"/>
      <c r="AH441" s="239"/>
      <c r="AI441" s="239"/>
      <c r="AJ441" s="239"/>
      <c r="AK441" s="239"/>
      <c r="AL441" s="239"/>
      <c r="AM441" s="239"/>
      <c r="AN441" s="239"/>
      <c r="AO441" s="239"/>
      <c r="AP441" s="239"/>
      <c r="AQ441" s="239"/>
      <c r="AR441" s="239"/>
      <c r="AS441" s="508"/>
      <c r="AT441" s="508"/>
      <c r="AU441" s="508"/>
      <c r="AV441" s="508"/>
      <c r="AW441" s="508"/>
      <c r="AX441" s="508"/>
      <c r="AY441" s="508"/>
      <c r="AZ441" s="508"/>
      <c r="BA441" s="508"/>
      <c r="BB441" s="508"/>
      <c r="BC441" s="508"/>
      <c r="BD441" s="508"/>
      <c r="BE441" s="508"/>
      <c r="BF441" s="508"/>
      <c r="BG441" s="508"/>
      <c r="BH441" s="508"/>
      <c r="BI441" s="508"/>
      <c r="BJ441" s="508"/>
    </row>
    <row r="442" spans="2:62" ht="15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422"/>
      <c r="M442" s="422"/>
      <c r="N442" s="422"/>
      <c r="O442" s="422"/>
      <c r="P442" s="129"/>
      <c r="Q442" s="129"/>
      <c r="R442" s="129"/>
      <c r="S442" s="422"/>
      <c r="T442" s="422"/>
      <c r="U442" s="422"/>
      <c r="AE442" s="239"/>
      <c r="AF442" s="239"/>
      <c r="AG442" s="239"/>
      <c r="AH442" s="239"/>
      <c r="AI442" s="239"/>
      <c r="AJ442" s="239"/>
      <c r="AK442" s="239"/>
      <c r="AL442" s="239"/>
      <c r="AM442" s="239"/>
      <c r="AN442" s="239"/>
      <c r="AO442" s="239"/>
      <c r="AP442" s="239"/>
      <c r="AQ442" s="239"/>
      <c r="AR442" s="239"/>
      <c r="AS442" s="508"/>
      <c r="AT442" s="508"/>
      <c r="AU442" s="508"/>
      <c r="AV442" s="508"/>
      <c r="AW442" s="508"/>
      <c r="AX442" s="508"/>
      <c r="AY442" s="508"/>
      <c r="AZ442" s="508"/>
      <c r="BA442" s="508"/>
      <c r="BB442" s="508"/>
      <c r="BC442" s="508"/>
      <c r="BD442" s="508"/>
      <c r="BE442" s="508"/>
      <c r="BF442" s="508"/>
      <c r="BG442" s="508"/>
      <c r="BH442" s="508"/>
      <c r="BI442" s="508"/>
      <c r="BJ442" s="508"/>
    </row>
    <row r="443" spans="2:62" ht="15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422"/>
      <c r="M443" s="422"/>
      <c r="N443" s="422"/>
      <c r="O443" s="422"/>
      <c r="P443" s="129"/>
      <c r="Q443" s="129"/>
      <c r="R443" s="129"/>
      <c r="S443" s="422"/>
      <c r="T443" s="422"/>
      <c r="U443" s="422"/>
      <c r="AE443" s="239"/>
      <c r="AF443" s="239"/>
      <c r="AG443" s="239"/>
      <c r="AH443" s="239"/>
      <c r="AI443" s="239"/>
      <c r="AJ443" s="239"/>
      <c r="AK443" s="239"/>
      <c r="AL443" s="239"/>
      <c r="AM443" s="239"/>
      <c r="AN443" s="239"/>
      <c r="AO443" s="239"/>
      <c r="AP443" s="239"/>
      <c r="AQ443" s="239"/>
      <c r="AR443" s="239"/>
      <c r="AS443" s="508"/>
      <c r="AT443" s="508"/>
      <c r="AU443" s="508"/>
      <c r="AV443" s="508"/>
      <c r="AW443" s="508"/>
      <c r="AX443" s="508"/>
      <c r="AY443" s="508"/>
      <c r="AZ443" s="508"/>
      <c r="BA443" s="508"/>
      <c r="BB443" s="508"/>
      <c r="BC443" s="508"/>
      <c r="BD443" s="508"/>
      <c r="BE443" s="508"/>
      <c r="BF443" s="508"/>
      <c r="BG443" s="508"/>
      <c r="BH443" s="508"/>
      <c r="BI443" s="508"/>
      <c r="BJ443" s="508"/>
    </row>
    <row r="444" spans="2:62" ht="15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422"/>
      <c r="M444" s="422"/>
      <c r="N444" s="422"/>
      <c r="O444" s="422"/>
      <c r="P444" s="129"/>
      <c r="Q444" s="129"/>
      <c r="R444" s="129"/>
      <c r="S444" s="422"/>
      <c r="T444" s="422"/>
      <c r="U444" s="422"/>
      <c r="AE444" s="239"/>
      <c r="AF444" s="239"/>
      <c r="AG444" s="239"/>
      <c r="AH444" s="239"/>
      <c r="AI444" s="239"/>
      <c r="AJ444" s="239"/>
      <c r="AK444" s="239"/>
      <c r="AL444" s="239"/>
      <c r="AM444" s="239"/>
      <c r="AN444" s="239"/>
      <c r="AO444" s="239"/>
      <c r="AP444" s="239"/>
      <c r="AQ444" s="239"/>
      <c r="AR444" s="239"/>
      <c r="AS444" s="508"/>
      <c r="AT444" s="508"/>
      <c r="AU444" s="508"/>
      <c r="AV444" s="508"/>
      <c r="AW444" s="508"/>
      <c r="AX444" s="508"/>
      <c r="AY444" s="508"/>
      <c r="AZ444" s="508"/>
      <c r="BA444" s="508"/>
      <c r="BB444" s="508"/>
      <c r="BC444" s="508"/>
      <c r="BD444" s="508"/>
      <c r="BE444" s="508"/>
      <c r="BF444" s="508"/>
      <c r="BG444" s="508"/>
      <c r="BH444" s="508"/>
      <c r="BI444" s="508"/>
      <c r="BJ444" s="508"/>
    </row>
    <row r="445" spans="2:62" ht="15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422"/>
      <c r="M445" s="422"/>
      <c r="N445" s="422"/>
      <c r="O445" s="422"/>
      <c r="P445" s="129"/>
      <c r="Q445" s="129"/>
      <c r="R445" s="129"/>
      <c r="S445" s="422"/>
      <c r="T445" s="422"/>
      <c r="U445" s="422"/>
      <c r="AE445" s="239"/>
      <c r="AF445" s="239"/>
      <c r="AG445" s="239"/>
      <c r="AH445" s="239"/>
      <c r="AI445" s="239"/>
      <c r="AJ445" s="239"/>
      <c r="AK445" s="239"/>
      <c r="AL445" s="239"/>
      <c r="AM445" s="239"/>
      <c r="AN445" s="239"/>
      <c r="AO445" s="239"/>
      <c r="AP445" s="239"/>
      <c r="AQ445" s="239"/>
      <c r="AR445" s="239"/>
      <c r="AS445" s="508"/>
      <c r="AT445" s="508"/>
      <c r="AU445" s="508"/>
      <c r="AV445" s="508"/>
      <c r="AW445" s="508"/>
      <c r="AX445" s="508"/>
      <c r="AY445" s="508"/>
      <c r="AZ445" s="508"/>
      <c r="BA445" s="508"/>
      <c r="BB445" s="508"/>
      <c r="BC445" s="508"/>
      <c r="BD445" s="508"/>
      <c r="BE445" s="508"/>
      <c r="BF445" s="508"/>
      <c r="BG445" s="508"/>
      <c r="BH445" s="508"/>
      <c r="BI445" s="508"/>
      <c r="BJ445" s="508"/>
    </row>
    <row r="446" spans="2:62" ht="15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422"/>
      <c r="M446" s="422"/>
      <c r="N446" s="422"/>
      <c r="O446" s="422"/>
      <c r="P446" s="129"/>
      <c r="Q446" s="129"/>
      <c r="R446" s="129"/>
      <c r="S446" s="422"/>
      <c r="T446" s="422"/>
      <c r="U446" s="422"/>
      <c r="AE446" s="239"/>
      <c r="AF446" s="239"/>
      <c r="AG446" s="239"/>
      <c r="AH446" s="239"/>
      <c r="AI446" s="239"/>
      <c r="AJ446" s="239"/>
      <c r="AK446" s="239"/>
      <c r="AL446" s="239"/>
      <c r="AM446" s="239"/>
      <c r="AN446" s="239"/>
      <c r="AO446" s="239"/>
      <c r="AP446" s="239"/>
      <c r="AQ446" s="239"/>
      <c r="AR446" s="239"/>
      <c r="AS446" s="508"/>
      <c r="AT446" s="508"/>
      <c r="AU446" s="508"/>
      <c r="AV446" s="508"/>
      <c r="AW446" s="508"/>
      <c r="AX446" s="508"/>
      <c r="AY446" s="508"/>
      <c r="AZ446" s="508"/>
      <c r="BA446" s="508"/>
      <c r="BB446" s="508"/>
      <c r="BC446" s="508"/>
      <c r="BD446" s="508"/>
      <c r="BE446" s="508"/>
      <c r="BF446" s="508"/>
      <c r="BG446" s="508"/>
      <c r="BH446" s="508"/>
      <c r="BI446" s="508"/>
      <c r="BJ446" s="508"/>
    </row>
    <row r="447" spans="2:62" ht="15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422"/>
      <c r="M447" s="422"/>
      <c r="N447" s="422"/>
      <c r="O447" s="422"/>
      <c r="P447" s="129"/>
      <c r="Q447" s="129"/>
      <c r="R447" s="129"/>
      <c r="S447" s="422"/>
      <c r="T447" s="422"/>
      <c r="U447" s="422"/>
      <c r="AE447" s="239"/>
      <c r="AF447" s="239"/>
      <c r="AG447" s="239"/>
      <c r="AH447" s="239"/>
      <c r="AI447" s="239"/>
      <c r="AJ447" s="239"/>
      <c r="AK447" s="239"/>
      <c r="AL447" s="239"/>
      <c r="AM447" s="239"/>
      <c r="AN447" s="239"/>
      <c r="AO447" s="239"/>
      <c r="AP447" s="239"/>
      <c r="AQ447" s="239"/>
      <c r="AR447" s="239"/>
      <c r="AS447" s="508"/>
      <c r="AT447" s="508"/>
      <c r="AU447" s="508"/>
      <c r="AV447" s="508"/>
      <c r="AW447" s="508"/>
      <c r="AX447" s="508"/>
      <c r="AY447" s="508"/>
      <c r="AZ447" s="508"/>
      <c r="BA447" s="508"/>
      <c r="BB447" s="508"/>
      <c r="BC447" s="508"/>
      <c r="BD447" s="508"/>
      <c r="BE447" s="508"/>
      <c r="BF447" s="508"/>
      <c r="BG447" s="508"/>
      <c r="BH447" s="508"/>
      <c r="BI447" s="508"/>
      <c r="BJ447" s="508"/>
    </row>
    <row r="448" spans="2:62" ht="15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422"/>
      <c r="M448" s="422"/>
      <c r="N448" s="422"/>
      <c r="O448" s="422"/>
      <c r="P448" s="129"/>
      <c r="Q448" s="129"/>
      <c r="R448" s="129"/>
      <c r="S448" s="422"/>
      <c r="T448" s="422"/>
      <c r="U448" s="422"/>
      <c r="AE448" s="239"/>
      <c r="AF448" s="239"/>
      <c r="AG448" s="239"/>
      <c r="AH448" s="239"/>
      <c r="AI448" s="239"/>
      <c r="AJ448" s="239"/>
      <c r="AK448" s="239"/>
      <c r="AL448" s="239"/>
      <c r="AM448" s="239"/>
      <c r="AN448" s="239"/>
      <c r="AO448" s="239"/>
      <c r="AP448" s="239"/>
      <c r="AQ448" s="239"/>
      <c r="AR448" s="239"/>
      <c r="AS448" s="508"/>
      <c r="AT448" s="508"/>
      <c r="AU448" s="508"/>
      <c r="AV448" s="508"/>
      <c r="AW448" s="508"/>
      <c r="AX448" s="508"/>
      <c r="AY448" s="508"/>
      <c r="AZ448" s="508"/>
      <c r="BA448" s="508"/>
      <c r="BB448" s="508"/>
      <c r="BC448" s="508"/>
      <c r="BD448" s="508"/>
      <c r="BE448" s="508"/>
      <c r="BF448" s="508"/>
      <c r="BG448" s="508"/>
      <c r="BH448" s="508"/>
      <c r="BI448" s="508"/>
      <c r="BJ448" s="508"/>
    </row>
    <row r="449" spans="2:62" ht="15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422"/>
      <c r="M449" s="422"/>
      <c r="N449" s="422"/>
      <c r="O449" s="422"/>
      <c r="P449" s="129"/>
      <c r="Q449" s="129"/>
      <c r="R449" s="129"/>
      <c r="S449" s="422"/>
      <c r="T449" s="422"/>
      <c r="U449" s="422"/>
      <c r="AE449" s="239"/>
      <c r="AF449" s="239"/>
      <c r="AG449" s="239"/>
      <c r="AH449" s="239"/>
      <c r="AI449" s="239"/>
      <c r="AJ449" s="239"/>
      <c r="AK449" s="239"/>
      <c r="AL449" s="239"/>
      <c r="AM449" s="239"/>
      <c r="AN449" s="239"/>
      <c r="AO449" s="239"/>
      <c r="AP449" s="239"/>
      <c r="AQ449" s="239"/>
      <c r="AR449" s="239"/>
      <c r="AS449" s="508"/>
      <c r="AT449" s="508"/>
      <c r="AU449" s="508"/>
      <c r="AV449" s="508"/>
      <c r="AW449" s="508"/>
      <c r="AX449" s="508"/>
      <c r="AY449" s="508"/>
      <c r="AZ449" s="508"/>
      <c r="BA449" s="508"/>
      <c r="BB449" s="508"/>
      <c r="BC449" s="508"/>
      <c r="BD449" s="508"/>
      <c r="BE449" s="508"/>
      <c r="BF449" s="508"/>
      <c r="BG449" s="508"/>
      <c r="BH449" s="508"/>
      <c r="BI449" s="508"/>
      <c r="BJ449" s="508"/>
    </row>
    <row r="450" spans="2:62" ht="15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422"/>
      <c r="M450" s="422"/>
      <c r="N450" s="422"/>
      <c r="O450" s="422"/>
      <c r="P450" s="129"/>
      <c r="Q450" s="129"/>
      <c r="R450" s="129"/>
      <c r="S450" s="422"/>
      <c r="T450" s="422"/>
      <c r="U450" s="422"/>
      <c r="AE450" s="239"/>
      <c r="AF450" s="239"/>
      <c r="AG450" s="239"/>
      <c r="AH450" s="239"/>
      <c r="AI450" s="239"/>
      <c r="AJ450" s="239"/>
      <c r="AK450" s="239"/>
      <c r="AL450" s="239"/>
      <c r="AM450" s="239"/>
      <c r="AN450" s="239"/>
      <c r="AO450" s="239"/>
      <c r="AP450" s="239"/>
      <c r="AQ450" s="239"/>
      <c r="AR450" s="239"/>
      <c r="AS450" s="508"/>
      <c r="AT450" s="508"/>
      <c r="AU450" s="508"/>
      <c r="AV450" s="508"/>
      <c r="AW450" s="508"/>
      <c r="AX450" s="508"/>
      <c r="AY450" s="508"/>
      <c r="AZ450" s="508"/>
      <c r="BA450" s="508"/>
      <c r="BB450" s="508"/>
      <c r="BC450" s="508"/>
      <c r="BD450" s="508"/>
      <c r="BE450" s="508"/>
      <c r="BF450" s="508"/>
      <c r="BG450" s="508"/>
      <c r="BH450" s="508"/>
      <c r="BI450" s="508"/>
      <c r="BJ450" s="508"/>
    </row>
    <row r="451" spans="2:62" ht="15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422"/>
      <c r="M451" s="422"/>
      <c r="N451" s="422"/>
      <c r="O451" s="422"/>
      <c r="P451" s="129"/>
      <c r="Q451" s="129"/>
      <c r="R451" s="129"/>
      <c r="S451" s="422"/>
      <c r="T451" s="422"/>
      <c r="U451" s="422"/>
      <c r="AE451" s="239"/>
      <c r="AF451" s="239"/>
      <c r="AG451" s="239"/>
      <c r="AH451" s="239"/>
      <c r="AI451" s="239"/>
      <c r="AJ451" s="239"/>
      <c r="AK451" s="239"/>
      <c r="AL451" s="239"/>
      <c r="AM451" s="239"/>
      <c r="AN451" s="239"/>
      <c r="AO451" s="239"/>
      <c r="AP451" s="239"/>
      <c r="AQ451" s="239"/>
      <c r="AR451" s="239"/>
      <c r="AS451" s="508"/>
      <c r="AT451" s="508"/>
      <c r="AU451" s="508"/>
      <c r="AV451" s="508"/>
      <c r="AW451" s="508"/>
      <c r="AX451" s="508"/>
      <c r="AY451" s="508"/>
      <c r="AZ451" s="508"/>
      <c r="BA451" s="508"/>
      <c r="BB451" s="508"/>
      <c r="BC451" s="508"/>
      <c r="BD451" s="508"/>
      <c r="BE451" s="508"/>
      <c r="BF451" s="508"/>
      <c r="BG451" s="508"/>
      <c r="BH451" s="508"/>
      <c r="BI451" s="508"/>
      <c r="BJ451" s="508"/>
    </row>
    <row r="452" spans="2:62" ht="15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422"/>
      <c r="M452" s="422"/>
      <c r="N452" s="422"/>
      <c r="O452" s="422"/>
      <c r="P452" s="129"/>
      <c r="Q452" s="129"/>
      <c r="R452" s="129"/>
      <c r="S452" s="422"/>
      <c r="T452" s="422"/>
      <c r="U452" s="422"/>
      <c r="AE452" s="239"/>
      <c r="AF452" s="239"/>
      <c r="AG452" s="239"/>
      <c r="AH452" s="239"/>
      <c r="AI452" s="239"/>
      <c r="AJ452" s="239"/>
      <c r="AK452" s="239"/>
      <c r="AL452" s="239"/>
      <c r="AM452" s="239"/>
      <c r="AN452" s="239"/>
      <c r="AO452" s="239"/>
      <c r="AP452" s="239"/>
      <c r="AQ452" s="239"/>
      <c r="AR452" s="239"/>
      <c r="AS452" s="508"/>
      <c r="AT452" s="508"/>
      <c r="AU452" s="508"/>
      <c r="AV452" s="508"/>
      <c r="AW452" s="508"/>
      <c r="AX452" s="508"/>
      <c r="AY452" s="508"/>
      <c r="AZ452" s="508"/>
      <c r="BA452" s="508"/>
      <c r="BB452" s="508"/>
      <c r="BC452" s="508"/>
      <c r="BD452" s="508"/>
      <c r="BE452" s="508"/>
      <c r="BF452" s="508"/>
      <c r="BG452" s="508"/>
      <c r="BH452" s="508"/>
      <c r="BI452" s="508"/>
      <c r="BJ452" s="508"/>
    </row>
    <row r="453" spans="2:62" ht="15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422"/>
      <c r="M453" s="422"/>
      <c r="N453" s="422"/>
      <c r="O453" s="422"/>
      <c r="P453" s="129"/>
      <c r="Q453" s="129"/>
      <c r="R453" s="129"/>
      <c r="S453" s="422"/>
      <c r="T453" s="422"/>
      <c r="U453" s="422"/>
      <c r="AE453" s="239"/>
      <c r="AF453" s="239"/>
      <c r="AG453" s="239"/>
      <c r="AH453" s="239"/>
      <c r="AI453" s="239"/>
      <c r="AJ453" s="239"/>
      <c r="AK453" s="239"/>
      <c r="AL453" s="239"/>
      <c r="AM453" s="239"/>
      <c r="AN453" s="239"/>
      <c r="AO453" s="239"/>
      <c r="AP453" s="239"/>
      <c r="AQ453" s="239"/>
      <c r="AR453" s="239"/>
      <c r="AS453" s="508"/>
      <c r="AT453" s="508"/>
      <c r="AU453" s="508"/>
      <c r="AV453" s="508"/>
      <c r="AW453" s="508"/>
      <c r="AX453" s="508"/>
      <c r="AY453" s="508"/>
      <c r="AZ453" s="508"/>
      <c r="BA453" s="508"/>
      <c r="BB453" s="508"/>
      <c r="BC453" s="508"/>
      <c r="BD453" s="508"/>
      <c r="BE453" s="508"/>
      <c r="BF453" s="508"/>
      <c r="BG453" s="508"/>
      <c r="BH453" s="508"/>
      <c r="BI453" s="508"/>
      <c r="BJ453" s="508"/>
    </row>
    <row r="454" spans="2:62" ht="15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422"/>
      <c r="M454" s="422"/>
      <c r="N454" s="422"/>
      <c r="O454" s="422"/>
      <c r="P454" s="129"/>
      <c r="Q454" s="129"/>
      <c r="R454" s="129"/>
      <c r="S454" s="422"/>
      <c r="T454" s="422"/>
      <c r="U454" s="422"/>
      <c r="AE454" s="239"/>
      <c r="AF454" s="239"/>
      <c r="AG454" s="239"/>
      <c r="AH454" s="239"/>
      <c r="AI454" s="239"/>
      <c r="AJ454" s="239"/>
      <c r="AK454" s="239"/>
      <c r="AL454" s="239"/>
      <c r="AM454" s="239"/>
      <c r="AN454" s="239"/>
      <c r="AO454" s="239"/>
      <c r="AP454" s="239"/>
      <c r="AQ454" s="239"/>
      <c r="AR454" s="239"/>
      <c r="AS454" s="508"/>
      <c r="AT454" s="508"/>
      <c r="AU454" s="508"/>
      <c r="AV454" s="508"/>
      <c r="AW454" s="508"/>
      <c r="AX454" s="508"/>
      <c r="AY454" s="508"/>
      <c r="AZ454" s="508"/>
      <c r="BA454" s="508"/>
      <c r="BB454" s="508"/>
      <c r="BC454" s="508"/>
      <c r="BD454" s="508"/>
      <c r="BE454" s="508"/>
      <c r="BF454" s="508"/>
      <c r="BG454" s="508"/>
      <c r="BH454" s="508"/>
      <c r="BI454" s="508"/>
      <c r="BJ454" s="508"/>
    </row>
    <row r="455" spans="2:62" ht="15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422"/>
      <c r="M455" s="422"/>
      <c r="N455" s="422"/>
      <c r="O455" s="422"/>
      <c r="P455" s="129"/>
      <c r="Q455" s="129"/>
      <c r="R455" s="129"/>
      <c r="S455" s="422"/>
      <c r="T455" s="422"/>
      <c r="U455" s="422"/>
      <c r="AE455" s="239"/>
      <c r="AF455" s="239"/>
      <c r="AG455" s="239"/>
      <c r="AH455" s="239"/>
      <c r="AI455" s="239"/>
      <c r="AJ455" s="239"/>
      <c r="AK455" s="239"/>
      <c r="AL455" s="239"/>
      <c r="AM455" s="239"/>
      <c r="AN455" s="239"/>
      <c r="AO455" s="239"/>
      <c r="AP455" s="239"/>
      <c r="AQ455" s="239"/>
      <c r="AR455" s="239"/>
      <c r="AS455" s="508"/>
      <c r="AT455" s="508"/>
      <c r="AU455" s="508"/>
      <c r="AV455" s="508"/>
      <c r="AW455" s="508"/>
      <c r="AX455" s="508"/>
      <c r="AY455" s="508"/>
      <c r="AZ455" s="508"/>
      <c r="BA455" s="508"/>
      <c r="BB455" s="508"/>
      <c r="BC455" s="508"/>
      <c r="BD455" s="508"/>
      <c r="BE455" s="508"/>
      <c r="BF455" s="508"/>
      <c r="BG455" s="508"/>
      <c r="BH455" s="508"/>
      <c r="BI455" s="508"/>
      <c r="BJ455" s="508"/>
    </row>
    <row r="456" spans="2:62" ht="15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422"/>
      <c r="M456" s="422"/>
      <c r="N456" s="422"/>
      <c r="O456" s="422"/>
      <c r="P456" s="129"/>
      <c r="Q456" s="129"/>
      <c r="R456" s="129"/>
      <c r="S456" s="422"/>
      <c r="T456" s="422"/>
      <c r="U456" s="422"/>
      <c r="AE456" s="239"/>
      <c r="AF456" s="239"/>
      <c r="AG456" s="239"/>
      <c r="AH456" s="239"/>
      <c r="AI456" s="239"/>
      <c r="AJ456" s="239"/>
      <c r="AK456" s="239"/>
      <c r="AL456" s="239"/>
      <c r="AM456" s="239"/>
      <c r="AN456" s="239"/>
      <c r="AO456" s="239"/>
      <c r="AP456" s="239"/>
      <c r="AQ456" s="239"/>
      <c r="AR456" s="239"/>
      <c r="AS456" s="508"/>
      <c r="AT456" s="508"/>
      <c r="AU456" s="508"/>
      <c r="AV456" s="508"/>
      <c r="AW456" s="508"/>
      <c r="AX456" s="508"/>
      <c r="AY456" s="508"/>
      <c r="AZ456" s="508"/>
      <c r="BA456" s="508"/>
      <c r="BB456" s="508"/>
      <c r="BC456" s="508"/>
      <c r="BD456" s="508"/>
      <c r="BE456" s="508"/>
      <c r="BF456" s="508"/>
      <c r="BG456" s="508"/>
      <c r="BH456" s="508"/>
      <c r="BI456" s="508"/>
      <c r="BJ456" s="508"/>
    </row>
    <row r="457" spans="2:62" ht="15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422"/>
      <c r="M457" s="422"/>
      <c r="N457" s="422"/>
      <c r="O457" s="422"/>
      <c r="P457" s="129"/>
      <c r="Q457" s="129"/>
      <c r="R457" s="129"/>
      <c r="S457" s="422"/>
      <c r="T457" s="422"/>
      <c r="U457" s="422"/>
      <c r="AE457" s="239"/>
      <c r="AF457" s="239"/>
      <c r="AG457" s="239"/>
      <c r="AH457" s="239"/>
      <c r="AI457" s="239"/>
      <c r="AJ457" s="239"/>
      <c r="AK457" s="239"/>
      <c r="AL457" s="239"/>
      <c r="AM457" s="239"/>
      <c r="AN457" s="239"/>
      <c r="AO457" s="239"/>
      <c r="AP457" s="239"/>
      <c r="AQ457" s="239"/>
      <c r="AR457" s="239"/>
      <c r="AS457" s="508"/>
      <c r="AT457" s="508"/>
      <c r="AU457" s="508"/>
      <c r="AV457" s="508"/>
      <c r="AW457" s="508"/>
      <c r="AX457" s="508"/>
      <c r="AY457" s="508"/>
      <c r="AZ457" s="508"/>
      <c r="BA457" s="508"/>
      <c r="BB457" s="508"/>
      <c r="BC457" s="508"/>
      <c r="BD457" s="508"/>
      <c r="BE457" s="508"/>
      <c r="BF457" s="508"/>
      <c r="BG457" s="508"/>
      <c r="BH457" s="508"/>
      <c r="BI457" s="508"/>
      <c r="BJ457" s="508"/>
    </row>
    <row r="458" spans="2:62" ht="15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422"/>
      <c r="M458" s="422"/>
      <c r="N458" s="422"/>
      <c r="O458" s="422"/>
      <c r="P458" s="129"/>
      <c r="Q458" s="129"/>
      <c r="R458" s="129"/>
      <c r="S458" s="422"/>
      <c r="T458" s="422"/>
      <c r="U458" s="422"/>
      <c r="AE458" s="239"/>
      <c r="AF458" s="239"/>
      <c r="AG458" s="239"/>
      <c r="AH458" s="239"/>
      <c r="AI458" s="239"/>
      <c r="AJ458" s="239"/>
      <c r="AK458" s="239"/>
      <c r="AL458" s="239"/>
      <c r="AM458" s="239"/>
      <c r="AN458" s="239"/>
      <c r="AO458" s="239"/>
      <c r="AP458" s="239"/>
      <c r="AQ458" s="239"/>
      <c r="AR458" s="239"/>
      <c r="AS458" s="508"/>
      <c r="AT458" s="508"/>
      <c r="AU458" s="508"/>
      <c r="AV458" s="508"/>
      <c r="AW458" s="508"/>
      <c r="AX458" s="508"/>
      <c r="AY458" s="508"/>
      <c r="AZ458" s="508"/>
      <c r="BA458" s="508"/>
      <c r="BB458" s="508"/>
      <c r="BC458" s="508"/>
      <c r="BD458" s="508"/>
      <c r="BE458" s="508"/>
      <c r="BF458" s="508"/>
      <c r="BG458" s="508"/>
      <c r="BH458" s="508"/>
      <c r="BI458" s="508"/>
      <c r="BJ458" s="508"/>
    </row>
    <row r="459" spans="2:62" ht="15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422"/>
      <c r="M459" s="422"/>
      <c r="N459" s="422"/>
      <c r="O459" s="422"/>
      <c r="P459" s="129"/>
      <c r="Q459" s="129"/>
      <c r="R459" s="129"/>
      <c r="S459" s="422"/>
      <c r="T459" s="422"/>
      <c r="U459" s="422"/>
      <c r="AE459" s="239"/>
      <c r="AF459" s="239"/>
      <c r="AG459" s="239"/>
      <c r="AH459" s="239"/>
      <c r="AI459" s="239"/>
      <c r="AJ459" s="239"/>
      <c r="AK459" s="239"/>
      <c r="AL459" s="239"/>
      <c r="AM459" s="239"/>
      <c r="AN459" s="239"/>
      <c r="AO459" s="239"/>
      <c r="AP459" s="239"/>
      <c r="AQ459" s="239"/>
      <c r="AR459" s="239"/>
      <c r="AS459" s="508"/>
      <c r="AT459" s="508"/>
      <c r="AU459" s="508"/>
      <c r="AV459" s="508"/>
      <c r="AW459" s="508"/>
      <c r="AX459" s="508"/>
      <c r="AY459" s="508"/>
      <c r="AZ459" s="508"/>
      <c r="BA459" s="508"/>
      <c r="BB459" s="508"/>
      <c r="BC459" s="508"/>
      <c r="BD459" s="508"/>
      <c r="BE459" s="508"/>
      <c r="BF459" s="508"/>
      <c r="BG459" s="508"/>
      <c r="BH459" s="508"/>
      <c r="BI459" s="508"/>
      <c r="BJ459" s="508"/>
    </row>
    <row r="460" spans="2:62" ht="15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422"/>
      <c r="M460" s="422"/>
      <c r="N460" s="422"/>
      <c r="O460" s="422"/>
      <c r="P460" s="129"/>
      <c r="Q460" s="129"/>
      <c r="R460" s="129"/>
      <c r="S460" s="422"/>
      <c r="T460" s="422"/>
      <c r="U460" s="422"/>
      <c r="AE460" s="239"/>
      <c r="AF460" s="239"/>
      <c r="AG460" s="239"/>
      <c r="AH460" s="239"/>
      <c r="AI460" s="239"/>
      <c r="AJ460" s="239"/>
      <c r="AK460" s="239"/>
      <c r="AL460" s="239"/>
      <c r="AM460" s="239"/>
      <c r="AN460" s="239"/>
      <c r="AO460" s="239"/>
      <c r="AP460" s="239"/>
      <c r="AQ460" s="239"/>
      <c r="AR460" s="239"/>
      <c r="AS460" s="508"/>
      <c r="AT460" s="508"/>
      <c r="AU460" s="508"/>
      <c r="AV460" s="508"/>
      <c r="AW460" s="508"/>
      <c r="AX460" s="508"/>
      <c r="AY460" s="508"/>
      <c r="AZ460" s="508"/>
      <c r="BA460" s="508"/>
      <c r="BB460" s="508"/>
      <c r="BC460" s="508"/>
      <c r="BD460" s="508"/>
      <c r="BE460" s="508"/>
      <c r="BF460" s="508"/>
      <c r="BG460" s="508"/>
      <c r="BH460" s="508"/>
      <c r="BI460" s="508"/>
      <c r="BJ460" s="508"/>
    </row>
    <row r="461" spans="2:62" ht="15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422"/>
      <c r="M461" s="422"/>
      <c r="N461" s="422"/>
      <c r="O461" s="422"/>
      <c r="P461" s="129"/>
      <c r="Q461" s="129"/>
      <c r="R461" s="129"/>
      <c r="S461" s="422"/>
      <c r="T461" s="422"/>
      <c r="U461" s="422"/>
      <c r="AE461" s="239"/>
      <c r="AF461" s="239"/>
      <c r="AG461" s="239"/>
      <c r="AH461" s="239"/>
      <c r="AI461" s="239"/>
      <c r="AJ461" s="239"/>
      <c r="AK461" s="239"/>
      <c r="AL461" s="239"/>
      <c r="AM461" s="239"/>
      <c r="AN461" s="239"/>
      <c r="AO461" s="239"/>
      <c r="AP461" s="239"/>
      <c r="AQ461" s="239"/>
      <c r="AR461" s="239"/>
      <c r="AS461" s="508"/>
      <c r="AT461" s="508"/>
      <c r="AU461" s="508"/>
      <c r="AV461" s="508"/>
      <c r="AW461" s="508"/>
      <c r="AX461" s="508"/>
      <c r="AY461" s="508"/>
      <c r="AZ461" s="508"/>
      <c r="BA461" s="508"/>
      <c r="BB461" s="508"/>
      <c r="BC461" s="508"/>
      <c r="BD461" s="508"/>
      <c r="BE461" s="508"/>
      <c r="BF461" s="508"/>
      <c r="BG461" s="508"/>
      <c r="BH461" s="508"/>
      <c r="BI461" s="508"/>
      <c r="BJ461" s="508"/>
    </row>
    <row r="462" spans="2:62" ht="15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422"/>
      <c r="M462" s="422"/>
      <c r="N462" s="422"/>
      <c r="O462" s="422"/>
      <c r="P462" s="129"/>
      <c r="Q462" s="129"/>
      <c r="R462" s="129"/>
      <c r="S462" s="422"/>
      <c r="T462" s="422"/>
      <c r="U462" s="422"/>
      <c r="AE462" s="239"/>
      <c r="AF462" s="239"/>
      <c r="AG462" s="239"/>
      <c r="AH462" s="239"/>
      <c r="AI462" s="239"/>
      <c r="AJ462" s="239"/>
      <c r="AK462" s="239"/>
      <c r="AL462" s="239"/>
      <c r="AM462" s="239"/>
      <c r="AN462" s="239"/>
      <c r="AO462" s="239"/>
      <c r="AP462" s="239"/>
      <c r="AQ462" s="239"/>
      <c r="AR462" s="239"/>
      <c r="AS462" s="508"/>
      <c r="AT462" s="508"/>
      <c r="AU462" s="508"/>
      <c r="AV462" s="508"/>
      <c r="AW462" s="508"/>
      <c r="AX462" s="508"/>
      <c r="AY462" s="508"/>
      <c r="AZ462" s="508"/>
      <c r="BA462" s="508"/>
      <c r="BB462" s="508"/>
      <c r="BC462" s="508"/>
      <c r="BD462" s="508"/>
      <c r="BE462" s="508"/>
      <c r="BF462" s="508"/>
      <c r="BG462" s="508"/>
      <c r="BH462" s="508"/>
      <c r="BI462" s="508"/>
      <c r="BJ462" s="508"/>
    </row>
    <row r="463" spans="2:62" ht="15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422"/>
      <c r="M463" s="422"/>
      <c r="N463" s="422"/>
      <c r="O463" s="422"/>
      <c r="P463" s="129"/>
      <c r="Q463" s="129"/>
      <c r="R463" s="129"/>
      <c r="S463" s="422"/>
      <c r="T463" s="422"/>
      <c r="U463" s="422"/>
      <c r="AE463" s="239"/>
      <c r="AF463" s="239"/>
      <c r="AG463" s="239"/>
      <c r="AH463" s="239"/>
      <c r="AI463" s="239"/>
      <c r="AJ463" s="239"/>
      <c r="AK463" s="239"/>
      <c r="AL463" s="239"/>
      <c r="AM463" s="239"/>
      <c r="AN463" s="239"/>
      <c r="AO463" s="239"/>
      <c r="AP463" s="239"/>
      <c r="AQ463" s="239"/>
      <c r="AR463" s="239"/>
      <c r="AS463" s="508"/>
      <c r="AT463" s="508"/>
      <c r="AU463" s="508"/>
      <c r="AV463" s="508"/>
      <c r="AW463" s="508"/>
      <c r="AX463" s="508"/>
      <c r="AY463" s="508"/>
      <c r="AZ463" s="508"/>
      <c r="BA463" s="508"/>
      <c r="BB463" s="508"/>
      <c r="BC463" s="508"/>
      <c r="BD463" s="508"/>
      <c r="BE463" s="508"/>
      <c r="BF463" s="508"/>
      <c r="BG463" s="508"/>
      <c r="BH463" s="508"/>
      <c r="BI463" s="508"/>
      <c r="BJ463" s="508"/>
    </row>
    <row r="464" spans="2:62" ht="15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422"/>
      <c r="M464" s="422"/>
      <c r="N464" s="422"/>
      <c r="O464" s="422"/>
      <c r="P464" s="129"/>
      <c r="Q464" s="129"/>
      <c r="R464" s="129"/>
      <c r="S464" s="422"/>
      <c r="T464" s="422"/>
      <c r="U464" s="422"/>
      <c r="AE464" s="239"/>
      <c r="AF464" s="239"/>
      <c r="AG464" s="239"/>
      <c r="AH464" s="239"/>
      <c r="AI464" s="239"/>
      <c r="AJ464" s="239"/>
      <c r="AK464" s="239"/>
      <c r="AL464" s="239"/>
      <c r="AM464" s="239"/>
      <c r="AN464" s="239"/>
      <c r="AO464" s="239"/>
      <c r="AP464" s="239"/>
      <c r="AQ464" s="239"/>
      <c r="AR464" s="239"/>
      <c r="AS464" s="508"/>
      <c r="AT464" s="508"/>
      <c r="AU464" s="508"/>
      <c r="AV464" s="508"/>
      <c r="AW464" s="508"/>
      <c r="AX464" s="508"/>
      <c r="AY464" s="508"/>
      <c r="AZ464" s="508"/>
      <c r="BA464" s="508"/>
      <c r="BB464" s="508"/>
      <c r="BC464" s="508"/>
      <c r="BD464" s="508"/>
      <c r="BE464" s="508"/>
      <c r="BF464" s="508"/>
      <c r="BG464" s="508"/>
      <c r="BH464" s="508"/>
      <c r="BI464" s="508"/>
      <c r="BJ464" s="508"/>
    </row>
    <row r="465" spans="2:62" ht="15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422"/>
      <c r="M465" s="422"/>
      <c r="N465" s="422"/>
      <c r="O465" s="422"/>
      <c r="P465" s="129"/>
      <c r="Q465" s="129"/>
      <c r="R465" s="129"/>
      <c r="S465" s="422"/>
      <c r="T465" s="422"/>
      <c r="U465" s="422"/>
      <c r="AE465" s="239"/>
      <c r="AF465" s="239"/>
      <c r="AG465" s="239"/>
      <c r="AH465" s="239"/>
      <c r="AI465" s="239"/>
      <c r="AJ465" s="239"/>
      <c r="AK465" s="239"/>
      <c r="AL465" s="239"/>
      <c r="AM465" s="239"/>
      <c r="AN465" s="239"/>
      <c r="AO465" s="239"/>
      <c r="AP465" s="239"/>
      <c r="AQ465" s="239"/>
      <c r="AR465" s="239"/>
      <c r="AS465" s="508"/>
      <c r="AT465" s="508"/>
      <c r="AU465" s="508"/>
      <c r="AV465" s="508"/>
      <c r="AW465" s="508"/>
      <c r="AX465" s="508"/>
      <c r="AY465" s="508"/>
      <c r="AZ465" s="508"/>
      <c r="BA465" s="508"/>
      <c r="BB465" s="508"/>
      <c r="BC465" s="508"/>
      <c r="BD465" s="508"/>
      <c r="BE465" s="508"/>
      <c r="BF465" s="508"/>
      <c r="BG465" s="508"/>
      <c r="BH465" s="508"/>
      <c r="BI465" s="508"/>
      <c r="BJ465" s="508"/>
    </row>
    <row r="466" spans="2:62" ht="15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422"/>
      <c r="M466" s="422"/>
      <c r="N466" s="422"/>
      <c r="O466" s="422"/>
      <c r="P466" s="129"/>
      <c r="Q466" s="129"/>
      <c r="R466" s="129"/>
      <c r="S466" s="422"/>
      <c r="T466" s="422"/>
      <c r="U466" s="422"/>
      <c r="AE466" s="239"/>
      <c r="AF466" s="239"/>
      <c r="AG466" s="239"/>
      <c r="AH466" s="239"/>
      <c r="AI466" s="239"/>
      <c r="AJ466" s="239"/>
      <c r="AK466" s="239"/>
      <c r="AL466" s="239"/>
      <c r="AM466" s="239"/>
      <c r="AN466" s="239"/>
      <c r="AO466" s="239"/>
      <c r="AP466" s="239"/>
      <c r="AQ466" s="239"/>
      <c r="AR466" s="239"/>
      <c r="AS466" s="508"/>
      <c r="AT466" s="508"/>
      <c r="AU466" s="508"/>
      <c r="AV466" s="508"/>
      <c r="AW466" s="508"/>
      <c r="AX466" s="508"/>
      <c r="AY466" s="508"/>
      <c r="AZ466" s="508"/>
      <c r="BA466" s="508"/>
      <c r="BB466" s="508"/>
      <c r="BC466" s="508"/>
      <c r="BD466" s="508"/>
      <c r="BE466" s="508"/>
      <c r="BF466" s="508"/>
      <c r="BG466" s="508"/>
      <c r="BH466" s="508"/>
      <c r="BI466" s="508"/>
      <c r="BJ466" s="508"/>
    </row>
    <row r="467" spans="2:62" ht="15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422"/>
      <c r="M467" s="422"/>
      <c r="N467" s="422"/>
      <c r="O467" s="422"/>
      <c r="P467" s="129"/>
      <c r="Q467" s="129"/>
      <c r="R467" s="129"/>
      <c r="S467" s="422"/>
      <c r="T467" s="422"/>
      <c r="U467" s="422"/>
      <c r="AE467" s="239"/>
      <c r="AF467" s="239"/>
      <c r="AG467" s="239"/>
      <c r="AH467" s="239"/>
      <c r="AI467" s="239"/>
      <c r="AJ467" s="239"/>
      <c r="AK467" s="239"/>
      <c r="AL467" s="239"/>
      <c r="AM467" s="239"/>
      <c r="AN467" s="239"/>
      <c r="AO467" s="239"/>
      <c r="AP467" s="239"/>
      <c r="AQ467" s="239"/>
      <c r="AR467" s="239"/>
      <c r="AS467" s="508"/>
      <c r="AT467" s="508"/>
      <c r="AU467" s="508"/>
      <c r="AV467" s="508"/>
      <c r="AW467" s="508"/>
      <c r="AX467" s="508"/>
      <c r="AY467" s="508"/>
      <c r="AZ467" s="508"/>
      <c r="BA467" s="508"/>
      <c r="BB467" s="508"/>
      <c r="BC467" s="508"/>
      <c r="BD467" s="508"/>
      <c r="BE467" s="508"/>
      <c r="BF467" s="508"/>
      <c r="BG467" s="508"/>
      <c r="BH467" s="508"/>
      <c r="BI467" s="508"/>
      <c r="BJ467" s="508"/>
    </row>
    <row r="468" spans="2:62" ht="15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422"/>
      <c r="M468" s="422"/>
      <c r="N468" s="422"/>
      <c r="O468" s="422"/>
      <c r="P468" s="129"/>
      <c r="Q468" s="129"/>
      <c r="R468" s="129"/>
      <c r="S468" s="422"/>
      <c r="T468" s="422"/>
      <c r="U468" s="422"/>
      <c r="AE468" s="239"/>
      <c r="AF468" s="239"/>
      <c r="AG468" s="239"/>
      <c r="AH468" s="239"/>
      <c r="AI468" s="239"/>
      <c r="AJ468" s="239"/>
      <c r="AK468" s="239"/>
      <c r="AL468" s="239"/>
      <c r="AM468" s="239"/>
      <c r="AN468" s="239"/>
      <c r="AO468" s="239"/>
      <c r="AP468" s="239"/>
      <c r="AQ468" s="239"/>
      <c r="AR468" s="239"/>
      <c r="AS468" s="508"/>
      <c r="AT468" s="508"/>
      <c r="AU468" s="508"/>
      <c r="AV468" s="508"/>
      <c r="AW468" s="508"/>
      <c r="AX468" s="508"/>
      <c r="AY468" s="508"/>
      <c r="AZ468" s="508"/>
      <c r="BA468" s="508"/>
      <c r="BB468" s="508"/>
      <c r="BC468" s="508"/>
      <c r="BD468" s="508"/>
      <c r="BE468" s="508"/>
      <c r="BF468" s="508"/>
      <c r="BG468" s="508"/>
      <c r="BH468" s="508"/>
      <c r="BI468" s="508"/>
      <c r="BJ468" s="508"/>
    </row>
    <row r="469" spans="2:62" ht="15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422"/>
      <c r="M469" s="422"/>
      <c r="N469" s="422"/>
      <c r="O469" s="422"/>
      <c r="P469" s="129"/>
      <c r="Q469" s="129"/>
      <c r="R469" s="129"/>
      <c r="S469" s="422"/>
      <c r="T469" s="422"/>
      <c r="U469" s="422"/>
      <c r="AE469" s="239"/>
      <c r="AF469" s="239"/>
      <c r="AG469" s="239"/>
      <c r="AH469" s="239"/>
      <c r="AI469" s="239"/>
      <c r="AJ469" s="239"/>
      <c r="AK469" s="239"/>
      <c r="AL469" s="239"/>
      <c r="AM469" s="239"/>
      <c r="AN469" s="239"/>
      <c r="AO469" s="239"/>
      <c r="AP469" s="239"/>
      <c r="AQ469" s="239"/>
      <c r="AR469" s="239"/>
      <c r="AS469" s="508"/>
      <c r="AT469" s="508"/>
      <c r="AU469" s="508"/>
      <c r="AV469" s="508"/>
      <c r="AW469" s="508"/>
      <c r="AX469" s="508"/>
      <c r="AY469" s="508"/>
      <c r="AZ469" s="508"/>
      <c r="BA469" s="508"/>
      <c r="BB469" s="508"/>
      <c r="BC469" s="508"/>
      <c r="BD469" s="508"/>
      <c r="BE469" s="508"/>
      <c r="BF469" s="508"/>
      <c r="BG469" s="508"/>
      <c r="BH469" s="508"/>
      <c r="BI469" s="508"/>
      <c r="BJ469" s="508"/>
    </row>
    <row r="470" spans="2:62" ht="15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422"/>
      <c r="M470" s="422"/>
      <c r="N470" s="422"/>
      <c r="O470" s="422"/>
      <c r="P470" s="129"/>
      <c r="Q470" s="129"/>
      <c r="R470" s="129"/>
      <c r="S470" s="422"/>
      <c r="T470" s="422"/>
      <c r="U470" s="422"/>
      <c r="AE470" s="239"/>
      <c r="AF470" s="239"/>
      <c r="AG470" s="239"/>
      <c r="AH470" s="239"/>
      <c r="AI470" s="239"/>
      <c r="AJ470" s="239"/>
      <c r="AK470" s="239"/>
      <c r="AL470" s="239"/>
      <c r="AM470" s="239"/>
      <c r="AN470" s="239"/>
      <c r="AO470" s="239"/>
      <c r="AP470" s="239"/>
      <c r="AQ470" s="239"/>
      <c r="AR470" s="239"/>
      <c r="AS470" s="508"/>
      <c r="AT470" s="508"/>
      <c r="AU470" s="508"/>
      <c r="AV470" s="508"/>
      <c r="AW470" s="508"/>
      <c r="AX470" s="508"/>
      <c r="AY470" s="508"/>
      <c r="AZ470" s="508"/>
      <c r="BA470" s="508"/>
      <c r="BB470" s="508"/>
      <c r="BC470" s="508"/>
      <c r="BD470" s="508"/>
      <c r="BE470" s="508"/>
      <c r="BF470" s="508"/>
      <c r="BG470" s="508"/>
      <c r="BH470" s="508"/>
      <c r="BI470" s="508"/>
      <c r="BJ470" s="508"/>
    </row>
    <row r="471" spans="2:62" ht="15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422"/>
      <c r="M471" s="422"/>
      <c r="N471" s="422"/>
      <c r="O471" s="422"/>
      <c r="P471" s="129"/>
      <c r="Q471" s="129"/>
      <c r="R471" s="129"/>
      <c r="S471" s="422"/>
      <c r="T471" s="422"/>
      <c r="U471" s="422"/>
      <c r="AE471" s="239"/>
      <c r="AF471" s="239"/>
      <c r="AG471" s="239"/>
      <c r="AH471" s="239"/>
      <c r="AI471" s="239"/>
      <c r="AJ471" s="239"/>
      <c r="AK471" s="239"/>
      <c r="AL471" s="239"/>
      <c r="AM471" s="239"/>
      <c r="AN471" s="239"/>
      <c r="AO471" s="239"/>
      <c r="AP471" s="239"/>
      <c r="AQ471" s="239"/>
      <c r="AR471" s="239"/>
      <c r="AS471" s="508"/>
      <c r="AT471" s="508"/>
      <c r="AU471" s="508"/>
      <c r="AV471" s="508"/>
      <c r="AW471" s="508"/>
      <c r="AX471" s="508"/>
      <c r="AY471" s="508"/>
      <c r="AZ471" s="508"/>
      <c r="BA471" s="508"/>
      <c r="BB471" s="508"/>
      <c r="BC471" s="508"/>
      <c r="BD471" s="508"/>
      <c r="BE471" s="508"/>
      <c r="BF471" s="508"/>
      <c r="BG471" s="508"/>
      <c r="BH471" s="508"/>
      <c r="BI471" s="508"/>
      <c r="BJ471" s="508"/>
    </row>
    <row r="472" spans="2:62" ht="15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422"/>
      <c r="M472" s="422"/>
      <c r="N472" s="422"/>
      <c r="O472" s="422"/>
      <c r="P472" s="129"/>
      <c r="Q472" s="129"/>
      <c r="R472" s="129"/>
      <c r="S472" s="422"/>
      <c r="T472" s="422"/>
      <c r="U472" s="422"/>
      <c r="AE472" s="239"/>
      <c r="AF472" s="239"/>
      <c r="AG472" s="239"/>
      <c r="AH472" s="239"/>
      <c r="AI472" s="239"/>
      <c r="AJ472" s="239"/>
      <c r="AK472" s="239"/>
      <c r="AL472" s="239"/>
      <c r="AM472" s="239"/>
      <c r="AN472" s="239"/>
      <c r="AO472" s="239"/>
      <c r="AP472" s="239"/>
      <c r="AQ472" s="239"/>
      <c r="AR472" s="239"/>
      <c r="AS472" s="508"/>
      <c r="AT472" s="508"/>
      <c r="AU472" s="508"/>
      <c r="AV472" s="508"/>
      <c r="AW472" s="508"/>
      <c r="AX472" s="508"/>
      <c r="AY472" s="508"/>
      <c r="AZ472" s="508"/>
      <c r="BA472" s="508"/>
      <c r="BB472" s="508"/>
      <c r="BC472" s="508"/>
      <c r="BD472" s="508"/>
      <c r="BE472" s="508"/>
      <c r="BF472" s="508"/>
      <c r="BG472" s="508"/>
      <c r="BH472" s="508"/>
      <c r="BI472" s="508"/>
      <c r="BJ472" s="508"/>
    </row>
    <row r="473" spans="2:62" ht="15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422"/>
      <c r="M473" s="422"/>
      <c r="N473" s="422"/>
      <c r="O473" s="422"/>
      <c r="P473" s="129"/>
      <c r="Q473" s="129"/>
      <c r="R473" s="129"/>
      <c r="S473" s="422"/>
      <c r="T473" s="422"/>
      <c r="U473" s="422"/>
      <c r="AE473" s="239"/>
      <c r="AF473" s="239"/>
      <c r="AG473" s="239"/>
      <c r="AH473" s="239"/>
      <c r="AI473" s="239"/>
      <c r="AJ473" s="239"/>
      <c r="AK473" s="239"/>
      <c r="AL473" s="239"/>
      <c r="AM473" s="239"/>
      <c r="AN473" s="239"/>
      <c r="AO473" s="239"/>
      <c r="AP473" s="239"/>
      <c r="AQ473" s="239"/>
      <c r="AR473" s="239"/>
      <c r="AS473" s="508"/>
      <c r="AT473" s="508"/>
      <c r="AU473" s="508"/>
      <c r="AV473" s="508"/>
      <c r="AW473" s="508"/>
      <c r="AX473" s="508"/>
      <c r="AY473" s="508"/>
      <c r="AZ473" s="508"/>
      <c r="BA473" s="508"/>
      <c r="BB473" s="508"/>
      <c r="BC473" s="508"/>
      <c r="BD473" s="508"/>
      <c r="BE473" s="508"/>
      <c r="BF473" s="508"/>
      <c r="BG473" s="508"/>
      <c r="BH473" s="508"/>
      <c r="BI473" s="508"/>
      <c r="BJ473" s="508"/>
    </row>
    <row r="474" spans="2:62" ht="15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422"/>
      <c r="M474" s="422"/>
      <c r="N474" s="422"/>
      <c r="O474" s="422"/>
      <c r="P474" s="129"/>
      <c r="Q474" s="129"/>
      <c r="R474" s="129"/>
      <c r="S474" s="422"/>
      <c r="T474" s="422"/>
      <c r="U474" s="422"/>
      <c r="AE474" s="239"/>
      <c r="AF474" s="239"/>
      <c r="AG474" s="239"/>
      <c r="AH474" s="239"/>
      <c r="AI474" s="239"/>
      <c r="AJ474" s="239"/>
      <c r="AK474" s="239"/>
      <c r="AL474" s="239"/>
      <c r="AM474" s="239"/>
      <c r="AN474" s="239"/>
      <c r="AO474" s="239"/>
      <c r="AP474" s="239"/>
      <c r="AQ474" s="239"/>
      <c r="AR474" s="239"/>
      <c r="AS474" s="508"/>
      <c r="AT474" s="508"/>
      <c r="AU474" s="508"/>
      <c r="AV474" s="508"/>
      <c r="AW474" s="508"/>
      <c r="AX474" s="508"/>
      <c r="AY474" s="508"/>
      <c r="AZ474" s="508"/>
      <c r="BA474" s="508"/>
      <c r="BB474" s="508"/>
      <c r="BC474" s="508"/>
      <c r="BD474" s="508"/>
      <c r="BE474" s="508"/>
      <c r="BF474" s="508"/>
      <c r="BG474" s="508"/>
      <c r="BH474" s="508"/>
      <c r="BI474" s="508"/>
      <c r="BJ474" s="508"/>
    </row>
    <row r="475" spans="2:62" ht="15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422"/>
      <c r="M475" s="422"/>
      <c r="N475" s="422"/>
      <c r="O475" s="422"/>
      <c r="P475" s="129"/>
      <c r="Q475" s="129"/>
      <c r="R475" s="129"/>
      <c r="S475" s="422"/>
      <c r="T475" s="422"/>
      <c r="U475" s="422"/>
      <c r="AE475" s="239"/>
      <c r="AF475" s="239"/>
      <c r="AG475" s="239"/>
      <c r="AH475" s="239"/>
      <c r="AI475" s="239"/>
      <c r="AJ475" s="239"/>
      <c r="AK475" s="239"/>
      <c r="AL475" s="239"/>
      <c r="AM475" s="239"/>
      <c r="AN475" s="239"/>
      <c r="AO475" s="239"/>
      <c r="AP475" s="239"/>
      <c r="AQ475" s="239"/>
      <c r="AR475" s="239"/>
      <c r="AS475" s="508"/>
      <c r="AT475" s="508"/>
      <c r="AU475" s="508"/>
      <c r="AV475" s="508"/>
      <c r="AW475" s="508"/>
      <c r="AX475" s="508"/>
      <c r="AY475" s="508"/>
      <c r="AZ475" s="508"/>
      <c r="BA475" s="508"/>
      <c r="BB475" s="508"/>
      <c r="BC475" s="508"/>
      <c r="BD475" s="508"/>
      <c r="BE475" s="508"/>
      <c r="BF475" s="508"/>
      <c r="BG475" s="508"/>
      <c r="BH475" s="508"/>
      <c r="BI475" s="508"/>
      <c r="BJ475" s="508"/>
    </row>
    <row r="476" spans="2:62" ht="15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422"/>
      <c r="M476" s="422"/>
      <c r="N476" s="422"/>
      <c r="O476" s="422"/>
      <c r="P476" s="129"/>
      <c r="Q476" s="129"/>
      <c r="R476" s="129"/>
      <c r="S476" s="422"/>
      <c r="T476" s="422"/>
      <c r="U476" s="422"/>
      <c r="AE476" s="239"/>
      <c r="AF476" s="239"/>
      <c r="AG476" s="239"/>
      <c r="AH476" s="239"/>
      <c r="AI476" s="239"/>
      <c r="AJ476" s="239"/>
      <c r="AK476" s="239"/>
      <c r="AL476" s="239"/>
      <c r="AM476" s="239"/>
      <c r="AN476" s="239"/>
      <c r="AO476" s="239"/>
      <c r="AP476" s="239"/>
      <c r="AQ476" s="239"/>
      <c r="AR476" s="239"/>
      <c r="AS476" s="508"/>
      <c r="AT476" s="508"/>
      <c r="AU476" s="508"/>
      <c r="AV476" s="508"/>
      <c r="AW476" s="508"/>
      <c r="AX476" s="508"/>
      <c r="AY476" s="508"/>
      <c r="AZ476" s="508"/>
      <c r="BA476" s="508"/>
      <c r="BB476" s="508"/>
      <c r="BC476" s="508"/>
      <c r="BD476" s="508"/>
      <c r="BE476" s="508"/>
      <c r="BF476" s="508"/>
      <c r="BG476" s="508"/>
      <c r="BH476" s="508"/>
      <c r="BI476" s="508"/>
      <c r="BJ476" s="508"/>
    </row>
    <row r="477" spans="2:62" ht="15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422"/>
      <c r="M477" s="422"/>
      <c r="N477" s="422"/>
      <c r="O477" s="422"/>
      <c r="P477" s="129"/>
      <c r="Q477" s="129"/>
      <c r="R477" s="129"/>
      <c r="S477" s="422"/>
      <c r="T477" s="422"/>
      <c r="U477" s="422"/>
      <c r="AE477" s="239"/>
      <c r="AF477" s="239"/>
      <c r="AG477" s="239"/>
      <c r="AH477" s="239"/>
      <c r="AI477" s="239"/>
      <c r="AJ477" s="239"/>
      <c r="AK477" s="239"/>
      <c r="AL477" s="239"/>
      <c r="AM477" s="239"/>
      <c r="AN477" s="239"/>
      <c r="AO477" s="239"/>
      <c r="AP477" s="239"/>
      <c r="AQ477" s="239"/>
      <c r="AR477" s="239"/>
      <c r="AS477" s="508"/>
      <c r="AT477" s="508"/>
      <c r="AU477" s="508"/>
      <c r="AV477" s="508"/>
      <c r="AW477" s="508"/>
      <c r="AX477" s="508"/>
      <c r="AY477" s="508"/>
      <c r="AZ477" s="508"/>
      <c r="BA477" s="508"/>
      <c r="BB477" s="508"/>
      <c r="BC477" s="508"/>
      <c r="BD477" s="508"/>
      <c r="BE477" s="508"/>
      <c r="BF477" s="508"/>
      <c r="BG477" s="508"/>
      <c r="BH477" s="508"/>
      <c r="BI477" s="508"/>
      <c r="BJ477" s="508"/>
    </row>
    <row r="478" spans="2:62" ht="15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422"/>
      <c r="M478" s="422"/>
      <c r="N478" s="422"/>
      <c r="O478" s="422"/>
      <c r="P478" s="129"/>
      <c r="Q478" s="129"/>
      <c r="R478" s="129"/>
      <c r="S478" s="422"/>
      <c r="T478" s="422"/>
      <c r="U478" s="422"/>
      <c r="AE478" s="239"/>
      <c r="AF478" s="239"/>
      <c r="AG478" s="239"/>
      <c r="AH478" s="239"/>
      <c r="AI478" s="239"/>
      <c r="AJ478" s="239"/>
      <c r="AK478" s="239"/>
      <c r="AL478" s="239"/>
      <c r="AM478" s="239"/>
      <c r="AN478" s="239"/>
      <c r="AO478" s="239"/>
      <c r="AP478" s="239"/>
      <c r="AQ478" s="239"/>
      <c r="AR478" s="239"/>
      <c r="AS478" s="508"/>
      <c r="AT478" s="508"/>
      <c r="AU478" s="508"/>
      <c r="AV478" s="508"/>
      <c r="AW478" s="508"/>
      <c r="AX478" s="508"/>
      <c r="AY478" s="508"/>
      <c r="AZ478" s="508"/>
      <c r="BA478" s="508"/>
      <c r="BB478" s="508"/>
      <c r="BC478" s="508"/>
      <c r="BD478" s="508"/>
      <c r="BE478" s="508"/>
      <c r="BF478" s="508"/>
      <c r="BG478" s="508"/>
      <c r="BH478" s="508"/>
      <c r="BI478" s="508"/>
      <c r="BJ478" s="508"/>
    </row>
    <row r="479" spans="2:62" ht="15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422"/>
      <c r="M479" s="422"/>
      <c r="N479" s="422"/>
      <c r="O479" s="422"/>
      <c r="P479" s="129"/>
      <c r="Q479" s="129"/>
      <c r="R479" s="129"/>
      <c r="S479" s="422"/>
      <c r="T479" s="422"/>
      <c r="U479" s="422"/>
      <c r="AE479" s="239"/>
      <c r="AF479" s="239"/>
      <c r="AG479" s="239"/>
      <c r="AH479" s="239"/>
      <c r="AI479" s="239"/>
      <c r="AJ479" s="239"/>
      <c r="AK479" s="239"/>
      <c r="AL479" s="239"/>
      <c r="AM479" s="239"/>
      <c r="AN479" s="239"/>
      <c r="AO479" s="239"/>
      <c r="AP479" s="239"/>
      <c r="AQ479" s="239"/>
      <c r="AR479" s="239"/>
      <c r="AS479" s="508"/>
      <c r="AT479" s="508"/>
      <c r="AU479" s="508"/>
      <c r="AV479" s="508"/>
      <c r="AW479" s="508"/>
      <c r="AX479" s="508"/>
      <c r="AY479" s="508"/>
      <c r="AZ479" s="508"/>
      <c r="BA479" s="508"/>
      <c r="BB479" s="508"/>
      <c r="BC479" s="508"/>
      <c r="BD479" s="508"/>
      <c r="BE479" s="508"/>
      <c r="BF479" s="508"/>
      <c r="BG479" s="508"/>
      <c r="BH479" s="508"/>
      <c r="BI479" s="508"/>
      <c r="BJ479" s="508"/>
    </row>
    <row r="480" spans="2:62" ht="15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422"/>
      <c r="M480" s="422"/>
      <c r="N480" s="422"/>
      <c r="O480" s="422"/>
      <c r="P480" s="129"/>
      <c r="Q480" s="129"/>
      <c r="R480" s="129"/>
      <c r="S480" s="422"/>
      <c r="T480" s="422"/>
      <c r="U480" s="422"/>
      <c r="AE480" s="239"/>
      <c r="AF480" s="239"/>
      <c r="AG480" s="239"/>
      <c r="AH480" s="239"/>
      <c r="AI480" s="239"/>
      <c r="AJ480" s="239"/>
      <c r="AK480" s="239"/>
      <c r="AL480" s="239"/>
      <c r="AM480" s="239"/>
      <c r="AN480" s="239"/>
      <c r="AO480" s="239"/>
      <c r="AP480" s="239"/>
      <c r="AQ480" s="239"/>
      <c r="AR480" s="239"/>
      <c r="AS480" s="508"/>
      <c r="AT480" s="508"/>
      <c r="AU480" s="508"/>
      <c r="AV480" s="508"/>
      <c r="AW480" s="508"/>
      <c r="AX480" s="508"/>
      <c r="AY480" s="508"/>
      <c r="AZ480" s="508"/>
      <c r="BA480" s="508"/>
      <c r="BB480" s="508"/>
      <c r="BC480" s="508"/>
      <c r="BD480" s="508"/>
      <c r="BE480" s="508"/>
      <c r="BF480" s="508"/>
      <c r="BG480" s="508"/>
      <c r="BH480" s="508"/>
      <c r="BI480" s="508"/>
      <c r="BJ480" s="508"/>
    </row>
    <row r="481" spans="2:62" ht="15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422"/>
      <c r="M481" s="422"/>
      <c r="N481" s="422"/>
      <c r="O481" s="422"/>
      <c r="P481" s="129"/>
      <c r="Q481" s="129"/>
      <c r="R481" s="129"/>
      <c r="S481" s="422"/>
      <c r="T481" s="422"/>
      <c r="U481" s="422"/>
      <c r="AE481" s="239"/>
      <c r="AF481" s="239"/>
      <c r="AG481" s="239"/>
      <c r="AH481" s="239"/>
      <c r="AI481" s="239"/>
      <c r="AJ481" s="239"/>
      <c r="AK481" s="239"/>
      <c r="AL481" s="239"/>
      <c r="AM481" s="239"/>
      <c r="AN481" s="239"/>
      <c r="AO481" s="239"/>
      <c r="AP481" s="239"/>
      <c r="AQ481" s="239"/>
      <c r="AR481" s="239"/>
      <c r="AS481" s="508"/>
      <c r="AT481" s="508"/>
      <c r="AU481" s="508"/>
      <c r="AV481" s="508"/>
      <c r="AW481" s="508"/>
      <c r="AX481" s="508"/>
      <c r="AY481" s="508"/>
      <c r="AZ481" s="508"/>
      <c r="BA481" s="508"/>
      <c r="BB481" s="508"/>
      <c r="BC481" s="508"/>
      <c r="BD481" s="508"/>
      <c r="BE481" s="508"/>
      <c r="BF481" s="508"/>
      <c r="BG481" s="508"/>
      <c r="BH481" s="508"/>
      <c r="BI481" s="508"/>
      <c r="BJ481" s="508"/>
    </row>
    <row r="482" spans="2:62" ht="15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422"/>
      <c r="M482" s="422"/>
      <c r="N482" s="422"/>
      <c r="O482" s="422"/>
      <c r="P482" s="129"/>
      <c r="Q482" s="129"/>
      <c r="R482" s="129"/>
      <c r="S482" s="422"/>
      <c r="T482" s="422"/>
      <c r="U482" s="422"/>
      <c r="AE482" s="239"/>
      <c r="AF482" s="239"/>
      <c r="AG482" s="239"/>
      <c r="AH482" s="239"/>
      <c r="AI482" s="239"/>
      <c r="AJ482" s="239"/>
      <c r="AK482" s="239"/>
      <c r="AL482" s="239"/>
      <c r="AM482" s="239"/>
      <c r="AN482" s="239"/>
      <c r="AO482" s="239"/>
      <c r="AP482" s="239"/>
      <c r="AQ482" s="239"/>
      <c r="AR482" s="239"/>
      <c r="AS482" s="508"/>
      <c r="AT482" s="508"/>
      <c r="AU482" s="508"/>
      <c r="AV482" s="508"/>
      <c r="AW482" s="508"/>
      <c r="AX482" s="508"/>
      <c r="AY482" s="508"/>
      <c r="AZ482" s="508"/>
      <c r="BA482" s="508"/>
      <c r="BB482" s="508"/>
      <c r="BC482" s="508"/>
      <c r="BD482" s="508"/>
      <c r="BE482" s="508"/>
      <c r="BF482" s="508"/>
      <c r="BG482" s="508"/>
      <c r="BH482" s="508"/>
      <c r="BI482" s="508"/>
      <c r="BJ482" s="508"/>
    </row>
    <row r="483" spans="2:62" ht="15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422"/>
      <c r="M483" s="422"/>
      <c r="N483" s="422"/>
      <c r="O483" s="422"/>
      <c r="P483" s="129"/>
      <c r="Q483" s="129"/>
      <c r="R483" s="129"/>
      <c r="S483" s="422"/>
      <c r="T483" s="422"/>
      <c r="U483" s="422"/>
      <c r="AE483" s="239"/>
      <c r="AF483" s="239"/>
      <c r="AG483" s="239"/>
      <c r="AH483" s="239"/>
      <c r="AI483" s="239"/>
      <c r="AJ483" s="239"/>
      <c r="AK483" s="239"/>
      <c r="AL483" s="239"/>
      <c r="AM483" s="239"/>
      <c r="AN483" s="239"/>
      <c r="AO483" s="239"/>
      <c r="AP483" s="239"/>
      <c r="AQ483" s="239"/>
      <c r="AR483" s="239"/>
      <c r="AS483" s="508"/>
      <c r="AT483" s="508"/>
      <c r="AU483" s="508"/>
      <c r="AV483" s="508"/>
      <c r="AW483" s="508"/>
      <c r="AX483" s="508"/>
      <c r="AY483" s="508"/>
      <c r="AZ483" s="508"/>
      <c r="BA483" s="508"/>
      <c r="BB483" s="508"/>
      <c r="BC483" s="508"/>
      <c r="BD483" s="508"/>
      <c r="BE483" s="508"/>
      <c r="BF483" s="508"/>
      <c r="BG483" s="508"/>
      <c r="BH483" s="508"/>
      <c r="BI483" s="508"/>
      <c r="BJ483" s="508"/>
    </row>
    <row r="484" spans="2:62" ht="15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422"/>
      <c r="M484" s="422"/>
      <c r="N484" s="422"/>
      <c r="O484" s="422"/>
      <c r="P484" s="129"/>
      <c r="Q484" s="129"/>
      <c r="R484" s="129"/>
      <c r="S484" s="422"/>
      <c r="T484" s="422"/>
      <c r="U484" s="422"/>
      <c r="AE484" s="239"/>
      <c r="AF484" s="239"/>
      <c r="AG484" s="239"/>
      <c r="AH484" s="239"/>
      <c r="AI484" s="239"/>
      <c r="AJ484" s="239"/>
      <c r="AK484" s="239"/>
      <c r="AL484" s="239"/>
      <c r="AM484" s="239"/>
      <c r="AN484" s="239"/>
      <c r="AO484" s="239"/>
      <c r="AP484" s="239"/>
      <c r="AQ484" s="239"/>
      <c r="AR484" s="239"/>
      <c r="AS484" s="508"/>
      <c r="AT484" s="508"/>
      <c r="AU484" s="508"/>
      <c r="AV484" s="508"/>
      <c r="AW484" s="508"/>
      <c r="AX484" s="508"/>
      <c r="AY484" s="508"/>
      <c r="AZ484" s="508"/>
      <c r="BA484" s="508"/>
      <c r="BB484" s="508"/>
      <c r="BC484" s="508"/>
      <c r="BD484" s="508"/>
      <c r="BE484" s="508"/>
      <c r="BF484" s="508"/>
      <c r="BG484" s="508"/>
      <c r="BH484" s="508"/>
      <c r="BI484" s="508"/>
      <c r="BJ484" s="508"/>
    </row>
    <row r="485" spans="2:62" ht="15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422"/>
      <c r="M485" s="422"/>
      <c r="N485" s="422"/>
      <c r="O485" s="422"/>
      <c r="P485" s="129"/>
      <c r="Q485" s="129"/>
      <c r="R485" s="129"/>
      <c r="S485" s="422"/>
      <c r="T485" s="422"/>
      <c r="U485" s="422"/>
      <c r="AE485" s="239"/>
      <c r="AF485" s="239"/>
      <c r="AG485" s="239"/>
      <c r="AH485" s="239"/>
      <c r="AI485" s="239"/>
      <c r="AJ485" s="239"/>
      <c r="AK485" s="239"/>
      <c r="AL485" s="239"/>
      <c r="AM485" s="239"/>
      <c r="AN485" s="239"/>
      <c r="AO485" s="239"/>
      <c r="AP485" s="239"/>
      <c r="AQ485" s="239"/>
      <c r="AR485" s="239"/>
      <c r="AS485" s="508"/>
      <c r="AT485" s="508"/>
      <c r="AU485" s="508"/>
      <c r="AV485" s="508"/>
      <c r="AW485" s="508"/>
      <c r="AX485" s="508"/>
      <c r="AY485" s="508"/>
      <c r="AZ485" s="508"/>
      <c r="BA485" s="508"/>
      <c r="BB485" s="508"/>
      <c r="BC485" s="508"/>
      <c r="BD485" s="508"/>
      <c r="BE485" s="508"/>
      <c r="BF485" s="508"/>
      <c r="BG485" s="508"/>
      <c r="BH485" s="508"/>
      <c r="BI485" s="508"/>
      <c r="BJ485" s="508"/>
    </row>
    <row r="486" spans="2:62" ht="15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422"/>
      <c r="M486" s="422"/>
      <c r="N486" s="422"/>
      <c r="O486" s="422"/>
      <c r="P486" s="129"/>
      <c r="Q486" s="129"/>
      <c r="R486" s="129"/>
      <c r="S486" s="422"/>
      <c r="T486" s="422"/>
      <c r="U486" s="422"/>
      <c r="AE486" s="239"/>
      <c r="AF486" s="239"/>
      <c r="AG486" s="239"/>
      <c r="AH486" s="239"/>
      <c r="AI486" s="239"/>
      <c r="AJ486" s="239"/>
      <c r="AK486" s="239"/>
      <c r="AL486" s="239"/>
      <c r="AM486" s="239"/>
      <c r="AN486" s="239"/>
      <c r="AO486" s="239"/>
      <c r="AP486" s="239"/>
      <c r="AQ486" s="239"/>
      <c r="AR486" s="239"/>
      <c r="AS486" s="508"/>
      <c r="AT486" s="508"/>
      <c r="AU486" s="508"/>
      <c r="AV486" s="508"/>
      <c r="AW486" s="508"/>
      <c r="AX486" s="508"/>
      <c r="AY486" s="508"/>
      <c r="AZ486" s="508"/>
      <c r="BA486" s="508"/>
      <c r="BB486" s="508"/>
      <c r="BC486" s="508"/>
      <c r="BD486" s="508"/>
      <c r="BE486" s="508"/>
      <c r="BF486" s="508"/>
      <c r="BG486" s="508"/>
      <c r="BH486" s="508"/>
      <c r="BI486" s="508"/>
      <c r="BJ486" s="508"/>
    </row>
    <row r="487" spans="2:62" ht="15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422"/>
      <c r="M487" s="422"/>
      <c r="N487" s="422"/>
      <c r="O487" s="422"/>
      <c r="P487" s="129"/>
      <c r="Q487" s="129"/>
      <c r="R487" s="129"/>
      <c r="S487" s="422"/>
      <c r="T487" s="422"/>
      <c r="U487" s="422"/>
      <c r="AE487" s="239"/>
      <c r="AF487" s="239"/>
      <c r="AG487" s="239"/>
      <c r="AH487" s="239"/>
      <c r="AI487" s="239"/>
      <c r="AJ487" s="239"/>
      <c r="AK487" s="239"/>
      <c r="AL487" s="239"/>
      <c r="AM487" s="239"/>
      <c r="AN487" s="239"/>
      <c r="AO487" s="239"/>
      <c r="AP487" s="239"/>
      <c r="AQ487" s="239"/>
      <c r="AR487" s="239"/>
      <c r="AS487" s="508"/>
      <c r="AT487" s="508"/>
      <c r="AU487" s="508"/>
      <c r="AV487" s="508"/>
      <c r="AW487" s="508"/>
      <c r="AX487" s="508"/>
      <c r="AY487" s="508"/>
      <c r="AZ487" s="508"/>
      <c r="BA487" s="508"/>
      <c r="BB487" s="508"/>
      <c r="BC487" s="508"/>
      <c r="BD487" s="508"/>
      <c r="BE487" s="508"/>
      <c r="BF487" s="508"/>
      <c r="BG487" s="508"/>
      <c r="BH487" s="508"/>
      <c r="BI487" s="508"/>
      <c r="BJ487" s="508"/>
    </row>
    <row r="488" spans="2:62" ht="15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422"/>
      <c r="M488" s="422"/>
      <c r="N488" s="422"/>
      <c r="O488" s="422"/>
      <c r="P488" s="129"/>
      <c r="Q488" s="129"/>
      <c r="R488" s="129"/>
      <c r="S488" s="422"/>
      <c r="T488" s="422"/>
      <c r="U488" s="422"/>
      <c r="AE488" s="239"/>
      <c r="AF488" s="239"/>
      <c r="AG488" s="239"/>
      <c r="AH488" s="239"/>
      <c r="AI488" s="239"/>
      <c r="AJ488" s="239"/>
      <c r="AK488" s="239"/>
      <c r="AL488" s="239"/>
      <c r="AM488" s="239"/>
      <c r="AN488" s="239"/>
      <c r="AO488" s="239"/>
      <c r="AP488" s="239"/>
      <c r="AQ488" s="239"/>
      <c r="AR488" s="239"/>
      <c r="AS488" s="508"/>
      <c r="AT488" s="508"/>
      <c r="AU488" s="508"/>
      <c r="AV488" s="508"/>
      <c r="AW488" s="508"/>
      <c r="AX488" s="508"/>
      <c r="AY488" s="508"/>
      <c r="AZ488" s="508"/>
      <c r="BA488" s="508"/>
      <c r="BB488" s="508"/>
      <c r="BC488" s="508"/>
      <c r="BD488" s="508"/>
      <c r="BE488" s="508"/>
      <c r="BF488" s="508"/>
      <c r="BG488" s="508"/>
      <c r="BH488" s="508"/>
      <c r="BI488" s="508"/>
      <c r="BJ488" s="508"/>
    </row>
    <row r="489" spans="2:62" ht="15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422"/>
      <c r="M489" s="422"/>
      <c r="N489" s="422"/>
      <c r="O489" s="422"/>
      <c r="P489" s="129"/>
      <c r="Q489" s="129"/>
      <c r="R489" s="129"/>
      <c r="S489" s="422"/>
      <c r="T489" s="422"/>
      <c r="U489" s="422"/>
      <c r="AE489" s="239"/>
      <c r="AF489" s="239"/>
      <c r="AG489" s="239"/>
      <c r="AH489" s="239"/>
      <c r="AI489" s="239"/>
      <c r="AJ489" s="239"/>
      <c r="AK489" s="239"/>
      <c r="AL489" s="239"/>
      <c r="AM489" s="239"/>
      <c r="AN489" s="239"/>
      <c r="AO489" s="239"/>
      <c r="AP489" s="239"/>
      <c r="AQ489" s="239"/>
      <c r="AR489" s="239"/>
      <c r="AS489" s="508"/>
      <c r="AT489" s="508"/>
      <c r="AU489" s="508"/>
      <c r="AV489" s="508"/>
      <c r="AW489" s="508"/>
      <c r="AX489" s="508"/>
      <c r="AY489" s="508"/>
      <c r="AZ489" s="508"/>
      <c r="BA489" s="508"/>
      <c r="BB489" s="508"/>
      <c r="BC489" s="508"/>
      <c r="BD489" s="508"/>
      <c r="BE489" s="508"/>
      <c r="BF489" s="508"/>
      <c r="BG489" s="508"/>
      <c r="BH489" s="508"/>
      <c r="BI489" s="508"/>
      <c r="BJ489" s="508"/>
    </row>
    <row r="490" spans="2:62" ht="15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422"/>
      <c r="M490" s="422"/>
      <c r="N490" s="422"/>
      <c r="O490" s="422"/>
      <c r="P490" s="129"/>
      <c r="Q490" s="129"/>
      <c r="R490" s="129"/>
      <c r="S490" s="422"/>
      <c r="T490" s="422"/>
      <c r="U490" s="422"/>
      <c r="AE490" s="239"/>
      <c r="AF490" s="239"/>
      <c r="AG490" s="239"/>
      <c r="AH490" s="239"/>
      <c r="AI490" s="239"/>
      <c r="AJ490" s="239"/>
      <c r="AK490" s="239"/>
      <c r="AL490" s="239"/>
      <c r="AM490" s="239"/>
      <c r="AN490" s="239"/>
      <c r="AO490" s="239"/>
      <c r="AP490" s="239"/>
      <c r="AQ490" s="239"/>
      <c r="AR490" s="239"/>
      <c r="AS490" s="508"/>
      <c r="AT490" s="508"/>
      <c r="AU490" s="508"/>
      <c r="AV490" s="508"/>
      <c r="AW490" s="508"/>
      <c r="AX490" s="508"/>
      <c r="AY490" s="508"/>
      <c r="AZ490" s="508"/>
      <c r="BA490" s="508"/>
      <c r="BB490" s="508"/>
      <c r="BC490" s="508"/>
      <c r="BD490" s="508"/>
      <c r="BE490" s="508"/>
      <c r="BF490" s="508"/>
      <c r="BG490" s="508"/>
      <c r="BH490" s="508"/>
      <c r="BI490" s="508"/>
      <c r="BJ490" s="508"/>
    </row>
    <row r="491" spans="2:62" ht="15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422"/>
      <c r="M491" s="422"/>
      <c r="N491" s="422"/>
      <c r="O491" s="422"/>
      <c r="P491" s="129"/>
      <c r="Q491" s="129"/>
      <c r="R491" s="129"/>
      <c r="S491" s="422"/>
      <c r="T491" s="422"/>
      <c r="U491" s="422"/>
      <c r="AE491" s="239"/>
      <c r="AF491" s="239"/>
      <c r="AG491" s="239"/>
      <c r="AH491" s="239"/>
      <c r="AI491" s="239"/>
      <c r="AJ491" s="239"/>
      <c r="AK491" s="239"/>
      <c r="AL491" s="239"/>
      <c r="AM491" s="239"/>
      <c r="AN491" s="239"/>
      <c r="AO491" s="239"/>
      <c r="AP491" s="239"/>
      <c r="AQ491" s="239"/>
      <c r="AR491" s="239"/>
      <c r="AS491" s="508"/>
      <c r="AT491" s="508"/>
      <c r="AU491" s="508"/>
      <c r="AV491" s="508"/>
      <c r="AW491" s="508"/>
      <c r="AX491" s="508"/>
      <c r="AY491" s="508"/>
      <c r="AZ491" s="508"/>
      <c r="BA491" s="508"/>
      <c r="BB491" s="508"/>
      <c r="BC491" s="508"/>
      <c r="BD491" s="508"/>
      <c r="BE491" s="508"/>
      <c r="BF491" s="508"/>
      <c r="BG491" s="508"/>
      <c r="BH491" s="508"/>
      <c r="BI491" s="508"/>
      <c r="BJ491" s="508"/>
    </row>
    <row r="492" spans="2:62" ht="15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422"/>
      <c r="M492" s="422"/>
      <c r="N492" s="422"/>
      <c r="O492" s="422"/>
      <c r="P492" s="129"/>
      <c r="Q492" s="129"/>
      <c r="R492" s="129"/>
      <c r="S492" s="422"/>
      <c r="T492" s="422"/>
      <c r="U492" s="422"/>
      <c r="AE492" s="239"/>
      <c r="AF492" s="239"/>
      <c r="AG492" s="239"/>
      <c r="AH492" s="239"/>
      <c r="AI492" s="239"/>
      <c r="AJ492" s="239"/>
      <c r="AK492" s="239"/>
      <c r="AL492" s="239"/>
      <c r="AM492" s="239"/>
      <c r="AN492" s="239"/>
      <c r="AO492" s="239"/>
      <c r="AP492" s="239"/>
      <c r="AQ492" s="239"/>
      <c r="AR492" s="239"/>
      <c r="AS492" s="508"/>
      <c r="AT492" s="508"/>
      <c r="AU492" s="508"/>
      <c r="AV492" s="508"/>
      <c r="AW492" s="508"/>
      <c r="AX492" s="508"/>
      <c r="AY492" s="508"/>
      <c r="AZ492" s="508"/>
      <c r="BA492" s="508"/>
      <c r="BB492" s="508"/>
      <c r="BC492" s="508"/>
      <c r="BD492" s="508"/>
      <c r="BE492" s="508"/>
      <c r="BF492" s="508"/>
      <c r="BG492" s="508"/>
      <c r="BH492" s="508"/>
      <c r="BI492" s="508"/>
      <c r="BJ492" s="508"/>
    </row>
    <row r="493" spans="2:62" ht="15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422"/>
      <c r="M493" s="422"/>
      <c r="N493" s="422"/>
      <c r="O493" s="422"/>
      <c r="P493" s="129"/>
      <c r="Q493" s="129"/>
      <c r="R493" s="129"/>
      <c r="S493" s="422"/>
      <c r="T493" s="422"/>
      <c r="U493" s="422"/>
      <c r="AE493" s="239"/>
      <c r="AF493" s="239"/>
      <c r="AG493" s="239"/>
      <c r="AH493" s="239"/>
      <c r="AI493" s="239"/>
      <c r="AJ493" s="239"/>
      <c r="AK493" s="239"/>
      <c r="AL493" s="239"/>
      <c r="AM493" s="239"/>
      <c r="AN493" s="239"/>
      <c r="AO493" s="239"/>
      <c r="AP493" s="239"/>
      <c r="AQ493" s="239"/>
      <c r="AR493" s="239"/>
      <c r="AS493" s="508"/>
      <c r="AT493" s="508"/>
      <c r="AU493" s="508"/>
      <c r="AV493" s="508"/>
      <c r="AW493" s="508"/>
      <c r="AX493" s="508"/>
      <c r="AY493" s="508"/>
      <c r="AZ493" s="508"/>
      <c r="BA493" s="508"/>
      <c r="BB493" s="508"/>
      <c r="BC493" s="508"/>
      <c r="BD493" s="508"/>
      <c r="BE493" s="508"/>
      <c r="BF493" s="508"/>
      <c r="BG493" s="508"/>
      <c r="BH493" s="508"/>
      <c r="BI493" s="508"/>
      <c r="BJ493" s="508"/>
    </row>
    <row r="494" spans="2:62" ht="15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422"/>
      <c r="M494" s="422"/>
      <c r="N494" s="422"/>
      <c r="O494" s="422"/>
      <c r="P494" s="129"/>
      <c r="Q494" s="129"/>
      <c r="R494" s="129"/>
      <c r="S494" s="422"/>
      <c r="T494" s="422"/>
      <c r="U494" s="422"/>
      <c r="AE494" s="239"/>
      <c r="AF494" s="239"/>
      <c r="AG494" s="239"/>
      <c r="AH494" s="239"/>
      <c r="AI494" s="239"/>
      <c r="AJ494" s="239"/>
      <c r="AK494" s="239"/>
      <c r="AL494" s="239"/>
      <c r="AM494" s="239"/>
      <c r="AN494" s="239"/>
      <c r="AO494" s="239"/>
      <c r="AP494" s="239"/>
      <c r="AQ494" s="239"/>
      <c r="AR494" s="239"/>
      <c r="AS494" s="508"/>
      <c r="AT494" s="508"/>
      <c r="AU494" s="508"/>
      <c r="AV494" s="508"/>
      <c r="AW494" s="508"/>
      <c r="AX494" s="508"/>
      <c r="AY494" s="508"/>
      <c r="AZ494" s="508"/>
      <c r="BA494" s="508"/>
      <c r="BB494" s="508"/>
      <c r="BC494" s="508"/>
      <c r="BD494" s="508"/>
      <c r="BE494" s="508"/>
      <c r="BF494" s="508"/>
      <c r="BG494" s="508"/>
      <c r="BH494" s="508"/>
      <c r="BI494" s="508"/>
      <c r="BJ494" s="508"/>
    </row>
    <row r="495" spans="2:62" ht="15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422"/>
      <c r="M495" s="422"/>
      <c r="N495" s="422"/>
      <c r="O495" s="422"/>
      <c r="P495" s="129"/>
      <c r="Q495" s="129"/>
      <c r="R495" s="129"/>
      <c r="S495" s="422"/>
      <c r="T495" s="422"/>
      <c r="U495" s="422"/>
      <c r="AE495" s="239"/>
      <c r="AF495" s="239"/>
      <c r="AG495" s="239"/>
      <c r="AH495" s="239"/>
      <c r="AI495" s="239"/>
      <c r="AJ495" s="239"/>
      <c r="AK495" s="239"/>
      <c r="AL495" s="239"/>
      <c r="AM495" s="239"/>
      <c r="AN495" s="239"/>
      <c r="AO495" s="239"/>
      <c r="AP495" s="239"/>
      <c r="AQ495" s="239"/>
      <c r="AR495" s="239"/>
      <c r="AS495" s="508"/>
      <c r="AT495" s="508"/>
      <c r="AU495" s="508"/>
      <c r="AV495" s="508"/>
      <c r="AW495" s="508"/>
      <c r="AX495" s="508"/>
      <c r="AY495" s="508"/>
      <c r="AZ495" s="508"/>
      <c r="BA495" s="508"/>
      <c r="BB495" s="508"/>
      <c r="BC495" s="508"/>
      <c r="BD495" s="508"/>
      <c r="BE495" s="508"/>
      <c r="BF495" s="508"/>
      <c r="BG495" s="508"/>
      <c r="BH495" s="508"/>
      <c r="BI495" s="508"/>
      <c r="BJ495" s="508"/>
    </row>
    <row r="496" spans="2:62" ht="15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422"/>
      <c r="M496" s="422"/>
      <c r="N496" s="422"/>
      <c r="O496" s="422"/>
      <c r="P496" s="129"/>
      <c r="Q496" s="129"/>
      <c r="R496" s="129"/>
      <c r="S496" s="422"/>
      <c r="T496" s="422"/>
      <c r="U496" s="422"/>
      <c r="AE496" s="239"/>
      <c r="AF496" s="239"/>
      <c r="AG496" s="239"/>
      <c r="AH496" s="239"/>
      <c r="AI496" s="239"/>
      <c r="AJ496" s="239"/>
      <c r="AK496" s="239"/>
      <c r="AL496" s="239"/>
      <c r="AM496" s="239"/>
      <c r="AN496" s="239"/>
      <c r="AO496" s="239"/>
      <c r="AP496" s="239"/>
      <c r="AQ496" s="239"/>
      <c r="AR496" s="239"/>
      <c r="AS496" s="508"/>
      <c r="AT496" s="508"/>
      <c r="AU496" s="508"/>
      <c r="AV496" s="508"/>
      <c r="AW496" s="508"/>
      <c r="AX496" s="508"/>
      <c r="AY496" s="508"/>
      <c r="AZ496" s="508"/>
      <c r="BA496" s="508"/>
      <c r="BB496" s="508"/>
      <c r="BC496" s="508"/>
      <c r="BD496" s="508"/>
      <c r="BE496" s="508"/>
      <c r="BF496" s="508"/>
      <c r="BG496" s="508"/>
      <c r="BH496" s="508"/>
      <c r="BI496" s="508"/>
      <c r="BJ496" s="508"/>
    </row>
    <row r="497" spans="2:62" ht="15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422"/>
      <c r="M497" s="422"/>
      <c r="N497" s="422"/>
      <c r="O497" s="422"/>
      <c r="P497" s="129"/>
      <c r="Q497" s="129"/>
      <c r="R497" s="129"/>
      <c r="S497" s="422"/>
      <c r="T497" s="422"/>
      <c r="U497" s="422"/>
      <c r="AE497" s="239"/>
      <c r="AF497" s="239"/>
      <c r="AG497" s="239"/>
      <c r="AH497" s="239"/>
      <c r="AI497" s="239"/>
      <c r="AJ497" s="239"/>
      <c r="AK497" s="239"/>
      <c r="AL497" s="239"/>
      <c r="AM497" s="239"/>
      <c r="AN497" s="239"/>
      <c r="AO497" s="239"/>
      <c r="AP497" s="239"/>
      <c r="AQ497" s="239"/>
      <c r="AR497" s="239"/>
      <c r="AS497" s="508"/>
      <c r="AT497" s="508"/>
      <c r="AU497" s="508"/>
      <c r="AV497" s="508"/>
      <c r="AW497" s="508"/>
      <c r="AX497" s="508"/>
      <c r="AY497" s="508"/>
      <c r="AZ497" s="508"/>
      <c r="BA497" s="508"/>
      <c r="BB497" s="508"/>
      <c r="BC497" s="508"/>
      <c r="BD497" s="508"/>
      <c r="BE497" s="508"/>
      <c r="BF497" s="508"/>
      <c r="BG497" s="508"/>
      <c r="BH497" s="508"/>
      <c r="BI497" s="508"/>
      <c r="BJ497" s="508"/>
    </row>
    <row r="498" spans="2:62" ht="15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422"/>
      <c r="M498" s="422"/>
      <c r="N498" s="422"/>
      <c r="O498" s="422"/>
      <c r="P498" s="129"/>
      <c r="Q498" s="129"/>
      <c r="R498" s="129"/>
      <c r="S498" s="422"/>
      <c r="T498" s="422"/>
      <c r="U498" s="422"/>
      <c r="AE498" s="239"/>
      <c r="AF498" s="239"/>
      <c r="AG498" s="239"/>
      <c r="AH498" s="239"/>
      <c r="AI498" s="239"/>
      <c r="AJ498" s="239"/>
      <c r="AK498" s="239"/>
      <c r="AL498" s="239"/>
      <c r="AM498" s="239"/>
      <c r="AN498" s="239"/>
      <c r="AO498" s="239"/>
      <c r="AP498" s="239"/>
      <c r="AQ498" s="239"/>
      <c r="AR498" s="239"/>
      <c r="AS498" s="508"/>
      <c r="AT498" s="508"/>
      <c r="AU498" s="508"/>
      <c r="AV498" s="508"/>
      <c r="AW498" s="508"/>
      <c r="AX498" s="508"/>
      <c r="AY498" s="508"/>
      <c r="AZ498" s="508"/>
      <c r="BA498" s="508"/>
      <c r="BB498" s="508"/>
      <c r="BC498" s="508"/>
      <c r="BD498" s="508"/>
      <c r="BE498" s="508"/>
      <c r="BF498" s="508"/>
      <c r="BG498" s="508"/>
      <c r="BH498" s="508"/>
      <c r="BI498" s="508"/>
      <c r="BJ498" s="508"/>
    </row>
    <row r="499" spans="2:62" ht="15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422"/>
      <c r="M499" s="422"/>
      <c r="N499" s="422"/>
      <c r="O499" s="422"/>
      <c r="P499" s="129"/>
      <c r="Q499" s="129"/>
      <c r="R499" s="129"/>
      <c r="S499" s="422"/>
      <c r="T499" s="422"/>
      <c r="U499" s="422"/>
      <c r="AE499" s="239"/>
      <c r="AF499" s="239"/>
      <c r="AG499" s="239"/>
      <c r="AH499" s="239"/>
      <c r="AI499" s="239"/>
      <c r="AJ499" s="239"/>
      <c r="AK499" s="239"/>
      <c r="AL499" s="239"/>
      <c r="AM499" s="239"/>
      <c r="AN499" s="239"/>
      <c r="AO499" s="239"/>
      <c r="AP499" s="239"/>
      <c r="AQ499" s="239"/>
      <c r="AR499" s="239"/>
      <c r="AS499" s="508"/>
      <c r="AT499" s="508"/>
      <c r="AU499" s="508"/>
      <c r="AV499" s="508"/>
      <c r="AW499" s="508"/>
      <c r="AX499" s="508"/>
      <c r="AY499" s="508"/>
      <c r="AZ499" s="508"/>
      <c r="BA499" s="508"/>
      <c r="BB499" s="508"/>
      <c r="BC499" s="508"/>
      <c r="BD499" s="508"/>
      <c r="BE499" s="508"/>
      <c r="BF499" s="508"/>
      <c r="BG499" s="508"/>
      <c r="BH499" s="508"/>
      <c r="BI499" s="508"/>
      <c r="BJ499" s="508"/>
    </row>
    <row r="500" spans="2:62" ht="15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422"/>
      <c r="M500" s="422"/>
      <c r="N500" s="422"/>
      <c r="O500" s="422"/>
      <c r="P500" s="129"/>
      <c r="Q500" s="129"/>
      <c r="R500" s="129"/>
      <c r="S500" s="422"/>
      <c r="T500" s="422"/>
      <c r="U500" s="422"/>
      <c r="AE500" s="239"/>
      <c r="AF500" s="239"/>
      <c r="AG500" s="239"/>
      <c r="AH500" s="239"/>
      <c r="AI500" s="239"/>
      <c r="AJ500" s="239"/>
      <c r="AK500" s="239"/>
      <c r="AL500" s="239"/>
      <c r="AM500" s="239"/>
      <c r="AN500" s="239"/>
      <c r="AO500" s="239"/>
      <c r="AP500" s="239"/>
      <c r="AQ500" s="239"/>
      <c r="AR500" s="239"/>
      <c r="AS500" s="508"/>
      <c r="AT500" s="508"/>
      <c r="AU500" s="508"/>
      <c r="AV500" s="508"/>
      <c r="AW500" s="508"/>
      <c r="AX500" s="508"/>
      <c r="AY500" s="508"/>
      <c r="AZ500" s="508"/>
      <c r="BA500" s="508"/>
      <c r="BB500" s="508"/>
      <c r="BC500" s="508"/>
      <c r="BD500" s="508"/>
      <c r="BE500" s="508"/>
      <c r="BF500" s="508"/>
      <c r="BG500" s="508"/>
      <c r="BH500" s="508"/>
      <c r="BI500" s="508"/>
      <c r="BJ500" s="508"/>
    </row>
    <row r="501" spans="2:62" ht="15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422"/>
      <c r="M501" s="422"/>
      <c r="N501" s="422"/>
      <c r="O501" s="422"/>
      <c r="P501" s="129"/>
      <c r="Q501" s="129"/>
      <c r="R501" s="129"/>
      <c r="S501" s="422"/>
      <c r="T501" s="422"/>
      <c r="U501" s="422"/>
      <c r="AE501" s="239"/>
      <c r="AF501" s="239"/>
      <c r="AG501" s="239"/>
      <c r="AH501" s="239"/>
      <c r="AI501" s="239"/>
      <c r="AJ501" s="239"/>
      <c r="AK501" s="239"/>
      <c r="AL501" s="239"/>
      <c r="AM501" s="239"/>
      <c r="AN501" s="239"/>
      <c r="AO501" s="239"/>
      <c r="AP501" s="239"/>
      <c r="AQ501" s="239"/>
      <c r="AR501" s="239"/>
      <c r="AS501" s="508"/>
      <c r="AT501" s="508"/>
      <c r="AU501" s="508"/>
      <c r="AV501" s="508"/>
      <c r="AW501" s="508"/>
      <c r="AX501" s="508"/>
      <c r="AY501" s="508"/>
      <c r="AZ501" s="508"/>
      <c r="BA501" s="508"/>
      <c r="BB501" s="508"/>
      <c r="BC501" s="508"/>
      <c r="BD501" s="508"/>
      <c r="BE501" s="508"/>
      <c r="BF501" s="508"/>
      <c r="BG501" s="508"/>
      <c r="BH501" s="508"/>
      <c r="BI501" s="508"/>
      <c r="BJ501" s="508"/>
    </row>
    <row r="502" spans="2:62" ht="15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422"/>
      <c r="M502" s="422"/>
      <c r="N502" s="422"/>
      <c r="O502" s="422"/>
      <c r="P502" s="129"/>
      <c r="Q502" s="129"/>
      <c r="R502" s="129"/>
      <c r="S502" s="422"/>
      <c r="T502" s="422"/>
      <c r="U502" s="422"/>
      <c r="AE502" s="239"/>
      <c r="AF502" s="239"/>
      <c r="AG502" s="239"/>
      <c r="AH502" s="239"/>
      <c r="AI502" s="239"/>
      <c r="AJ502" s="239"/>
      <c r="AK502" s="239"/>
      <c r="AL502" s="239"/>
      <c r="AM502" s="239"/>
      <c r="AN502" s="239"/>
      <c r="AO502" s="239"/>
      <c r="AP502" s="239"/>
      <c r="AQ502" s="239"/>
      <c r="AR502" s="239"/>
      <c r="AS502" s="508"/>
      <c r="AT502" s="508"/>
      <c r="AU502" s="508"/>
      <c r="AV502" s="508"/>
      <c r="AW502" s="508"/>
      <c r="AX502" s="508"/>
      <c r="AY502" s="508"/>
      <c r="AZ502" s="508"/>
      <c r="BA502" s="508"/>
      <c r="BB502" s="508"/>
      <c r="BC502" s="508"/>
      <c r="BD502" s="508"/>
      <c r="BE502" s="508"/>
      <c r="BF502" s="508"/>
      <c r="BG502" s="508"/>
      <c r="BH502" s="508"/>
      <c r="BI502" s="508"/>
      <c r="BJ502" s="508"/>
    </row>
    <row r="503" spans="2:62" ht="15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422"/>
      <c r="M503" s="422"/>
      <c r="N503" s="422"/>
      <c r="O503" s="422"/>
      <c r="P503" s="129"/>
      <c r="Q503" s="129"/>
      <c r="R503" s="129"/>
      <c r="S503" s="422"/>
      <c r="T503" s="422"/>
      <c r="U503" s="422"/>
      <c r="AE503" s="239"/>
      <c r="AF503" s="239"/>
      <c r="AG503" s="239"/>
      <c r="AH503" s="239"/>
      <c r="AI503" s="239"/>
      <c r="AJ503" s="239"/>
      <c r="AK503" s="239"/>
      <c r="AL503" s="239"/>
      <c r="AM503" s="239"/>
      <c r="AN503" s="239"/>
      <c r="AO503" s="239"/>
      <c r="AP503" s="239"/>
      <c r="AQ503" s="239"/>
      <c r="AR503" s="239"/>
      <c r="AS503" s="508"/>
      <c r="AT503" s="508"/>
      <c r="AU503" s="508"/>
      <c r="AV503" s="508"/>
      <c r="AW503" s="508"/>
      <c r="AX503" s="508"/>
      <c r="AY503" s="508"/>
      <c r="AZ503" s="508"/>
      <c r="BA503" s="508"/>
      <c r="BB503" s="508"/>
      <c r="BC503" s="508"/>
      <c r="BD503" s="508"/>
      <c r="BE503" s="508"/>
      <c r="BF503" s="508"/>
      <c r="BG503" s="508"/>
      <c r="BH503" s="508"/>
      <c r="BI503" s="508"/>
      <c r="BJ503" s="508"/>
    </row>
    <row r="504" spans="2:62" ht="15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422"/>
      <c r="M504" s="422"/>
      <c r="N504" s="422"/>
      <c r="O504" s="422"/>
      <c r="P504" s="129"/>
      <c r="Q504" s="129"/>
      <c r="R504" s="129"/>
      <c r="S504" s="422"/>
      <c r="T504" s="422"/>
      <c r="U504" s="422"/>
      <c r="AE504" s="239"/>
      <c r="AF504" s="239"/>
      <c r="AG504" s="239"/>
      <c r="AH504" s="239"/>
      <c r="AI504" s="239"/>
      <c r="AJ504" s="239"/>
      <c r="AK504" s="239"/>
      <c r="AL504" s="239"/>
      <c r="AM504" s="239"/>
      <c r="AN504" s="239"/>
      <c r="AO504" s="239"/>
      <c r="AP504" s="239"/>
      <c r="AQ504" s="239"/>
      <c r="AR504" s="239"/>
      <c r="AS504" s="508"/>
      <c r="AT504" s="508"/>
      <c r="AU504" s="508"/>
      <c r="AV504" s="508"/>
      <c r="AW504" s="508"/>
      <c r="AX504" s="508"/>
      <c r="AY504" s="508"/>
      <c r="AZ504" s="508"/>
      <c r="BA504" s="508"/>
      <c r="BB504" s="508"/>
      <c r="BC504" s="508"/>
      <c r="BD504" s="508"/>
      <c r="BE504" s="508"/>
      <c r="BF504" s="508"/>
      <c r="BG504" s="508"/>
      <c r="BH504" s="508"/>
      <c r="BI504" s="508"/>
      <c r="BJ504" s="508"/>
    </row>
    <row r="505" spans="2:62" ht="15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422"/>
      <c r="M505" s="422"/>
      <c r="N505" s="422"/>
      <c r="O505" s="422"/>
      <c r="P505" s="129"/>
      <c r="Q505" s="129"/>
      <c r="R505" s="129"/>
      <c r="S505" s="422"/>
      <c r="T505" s="422"/>
      <c r="U505" s="422"/>
      <c r="AE505" s="239"/>
      <c r="AF505" s="239"/>
      <c r="AG505" s="239"/>
      <c r="AH505" s="239"/>
      <c r="AI505" s="239"/>
      <c r="AJ505" s="239"/>
      <c r="AK505" s="239"/>
      <c r="AL505" s="239"/>
      <c r="AM505" s="239"/>
      <c r="AN505" s="239"/>
      <c r="AO505" s="239"/>
      <c r="AP505" s="239"/>
      <c r="AQ505" s="239"/>
      <c r="AR505" s="239"/>
      <c r="AS505" s="508"/>
      <c r="AT505" s="508"/>
      <c r="AU505" s="508"/>
      <c r="AV505" s="508"/>
      <c r="AW505" s="508"/>
      <c r="AX505" s="508"/>
      <c r="AY505" s="508"/>
      <c r="AZ505" s="508"/>
      <c r="BA505" s="508"/>
      <c r="BB505" s="508"/>
      <c r="BC505" s="508"/>
      <c r="BD505" s="508"/>
      <c r="BE505" s="508"/>
      <c r="BF505" s="508"/>
      <c r="BG505" s="508"/>
      <c r="BH505" s="508"/>
      <c r="BI505" s="508"/>
      <c r="BJ505" s="508"/>
    </row>
    <row r="506" spans="2:62" ht="15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422"/>
      <c r="M506" s="422"/>
      <c r="N506" s="422"/>
      <c r="O506" s="422"/>
      <c r="P506" s="129"/>
      <c r="Q506" s="129"/>
      <c r="R506" s="129"/>
      <c r="S506" s="422"/>
      <c r="T506" s="422"/>
      <c r="U506" s="422"/>
      <c r="AE506" s="239"/>
      <c r="AF506" s="239"/>
      <c r="AG506" s="239"/>
      <c r="AH506" s="239"/>
      <c r="AI506" s="239"/>
      <c r="AJ506" s="239"/>
      <c r="AK506" s="239"/>
      <c r="AL506" s="239"/>
      <c r="AM506" s="239"/>
      <c r="AN506" s="239"/>
      <c r="AO506" s="239"/>
      <c r="AP506" s="239"/>
      <c r="AQ506" s="239"/>
      <c r="AR506" s="239"/>
      <c r="AS506" s="508"/>
      <c r="AT506" s="508"/>
      <c r="AU506" s="508"/>
      <c r="AV506" s="508"/>
      <c r="AW506" s="508"/>
      <c r="AX506" s="508"/>
      <c r="AY506" s="508"/>
      <c r="AZ506" s="508"/>
      <c r="BA506" s="508"/>
      <c r="BB506" s="508"/>
      <c r="BC506" s="508"/>
      <c r="BD506" s="508"/>
      <c r="BE506" s="508"/>
      <c r="BF506" s="508"/>
      <c r="BG506" s="508"/>
      <c r="BH506" s="508"/>
      <c r="BI506" s="508"/>
      <c r="BJ506" s="508"/>
    </row>
    <row r="507" spans="2:62" ht="15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422"/>
      <c r="M507" s="422"/>
      <c r="N507" s="422"/>
      <c r="O507" s="422"/>
      <c r="P507" s="129"/>
      <c r="Q507" s="129"/>
      <c r="R507" s="129"/>
      <c r="S507" s="422"/>
      <c r="T507" s="422"/>
      <c r="U507" s="422"/>
      <c r="AE507" s="239"/>
      <c r="AF507" s="239"/>
      <c r="AG507" s="239"/>
      <c r="AH507" s="239"/>
      <c r="AI507" s="239"/>
      <c r="AJ507" s="239"/>
      <c r="AK507" s="239"/>
      <c r="AL507" s="239"/>
      <c r="AM507" s="239"/>
      <c r="AN507" s="239"/>
      <c r="AO507" s="239"/>
      <c r="AP507" s="239"/>
      <c r="AQ507" s="239"/>
      <c r="AR507" s="239"/>
      <c r="AS507" s="508"/>
      <c r="AT507" s="508"/>
      <c r="AU507" s="508"/>
      <c r="AV507" s="508"/>
      <c r="AW507" s="508"/>
      <c r="AX507" s="508"/>
      <c r="AY507" s="508"/>
      <c r="AZ507" s="508"/>
      <c r="BA507" s="508"/>
      <c r="BB507" s="508"/>
      <c r="BC507" s="508"/>
      <c r="BD507" s="508"/>
      <c r="BE507" s="508"/>
      <c r="BF507" s="508"/>
      <c r="BG507" s="508"/>
      <c r="BH507" s="508"/>
      <c r="BI507" s="508"/>
      <c r="BJ507" s="508"/>
    </row>
    <row r="508" spans="2:62" ht="15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422"/>
      <c r="M508" s="422"/>
      <c r="N508" s="422"/>
      <c r="O508" s="422"/>
      <c r="P508" s="129"/>
      <c r="Q508" s="129"/>
      <c r="R508" s="129"/>
      <c r="S508" s="422"/>
      <c r="T508" s="422"/>
      <c r="U508" s="422"/>
      <c r="AE508" s="239"/>
      <c r="AF508" s="239"/>
      <c r="AG508" s="239"/>
      <c r="AH508" s="239"/>
      <c r="AI508" s="239"/>
      <c r="AJ508" s="239"/>
      <c r="AK508" s="239"/>
      <c r="AL508" s="239"/>
      <c r="AM508" s="239"/>
      <c r="AN508" s="239"/>
      <c r="AO508" s="239"/>
      <c r="AP508" s="239"/>
      <c r="AQ508" s="239"/>
      <c r="AR508" s="239"/>
      <c r="AS508" s="508"/>
      <c r="AT508" s="508"/>
      <c r="AU508" s="508"/>
      <c r="AV508" s="508"/>
      <c r="AW508" s="508"/>
      <c r="AX508" s="508"/>
      <c r="AY508" s="508"/>
      <c r="AZ508" s="508"/>
      <c r="BA508" s="508"/>
      <c r="BB508" s="508"/>
      <c r="BC508" s="508"/>
      <c r="BD508" s="508"/>
      <c r="BE508" s="508"/>
      <c r="BF508" s="508"/>
      <c r="BG508" s="508"/>
      <c r="BH508" s="508"/>
      <c r="BI508" s="508"/>
      <c r="BJ508" s="508"/>
    </row>
    <row r="509" spans="2:62" ht="15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422"/>
      <c r="M509" s="422"/>
      <c r="N509" s="422"/>
      <c r="O509" s="422"/>
      <c r="P509" s="129"/>
      <c r="Q509" s="129"/>
      <c r="R509" s="129"/>
      <c r="S509" s="422"/>
      <c r="T509" s="422"/>
      <c r="U509" s="422"/>
      <c r="AE509" s="239"/>
      <c r="AF509" s="239"/>
      <c r="AG509" s="239"/>
      <c r="AH509" s="239"/>
      <c r="AI509" s="239"/>
      <c r="AJ509" s="239"/>
      <c r="AK509" s="239"/>
      <c r="AL509" s="239"/>
      <c r="AM509" s="239"/>
      <c r="AN509" s="239"/>
      <c r="AO509" s="239"/>
      <c r="AP509" s="239"/>
      <c r="AQ509" s="239"/>
      <c r="AR509" s="239"/>
      <c r="AS509" s="508"/>
      <c r="AT509" s="508"/>
      <c r="AU509" s="508"/>
      <c r="AV509" s="508"/>
      <c r="AW509" s="508"/>
      <c r="AX509" s="508"/>
      <c r="AY509" s="508"/>
      <c r="AZ509" s="508"/>
      <c r="BA509" s="508"/>
      <c r="BB509" s="508"/>
      <c r="BC509" s="508"/>
      <c r="BD509" s="508"/>
      <c r="BE509" s="508"/>
      <c r="BF509" s="508"/>
      <c r="BG509" s="508"/>
      <c r="BH509" s="508"/>
      <c r="BI509" s="508"/>
      <c r="BJ509" s="508"/>
    </row>
    <row r="510" spans="2:62" ht="15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422"/>
      <c r="M510" s="422"/>
      <c r="N510" s="422"/>
      <c r="O510" s="422"/>
      <c r="P510" s="129"/>
      <c r="Q510" s="129"/>
      <c r="R510" s="129"/>
      <c r="S510" s="422"/>
      <c r="T510" s="422"/>
      <c r="U510" s="422"/>
      <c r="AE510" s="239"/>
      <c r="AF510" s="239"/>
      <c r="AG510" s="239"/>
      <c r="AH510" s="239"/>
      <c r="AI510" s="239"/>
      <c r="AJ510" s="239"/>
      <c r="AK510" s="239"/>
      <c r="AL510" s="239"/>
      <c r="AM510" s="239"/>
      <c r="AN510" s="239"/>
      <c r="AO510" s="239"/>
      <c r="AP510" s="239"/>
      <c r="AQ510" s="239"/>
      <c r="AR510" s="239"/>
      <c r="AS510" s="508"/>
      <c r="AT510" s="508"/>
      <c r="AU510" s="508"/>
      <c r="AV510" s="508"/>
      <c r="AW510" s="508"/>
      <c r="AX510" s="508"/>
      <c r="AY510" s="508"/>
      <c r="AZ510" s="508"/>
      <c r="BA510" s="508"/>
      <c r="BB510" s="508"/>
      <c r="BC510" s="508"/>
      <c r="BD510" s="508"/>
      <c r="BE510" s="508"/>
      <c r="BF510" s="508"/>
      <c r="BG510" s="508"/>
      <c r="BH510" s="508"/>
      <c r="BI510" s="508"/>
      <c r="BJ510" s="508"/>
    </row>
    <row r="511" spans="2:62" ht="15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422"/>
      <c r="M511" s="422"/>
      <c r="N511" s="422"/>
      <c r="O511" s="422"/>
      <c r="P511" s="129"/>
      <c r="Q511" s="129"/>
      <c r="R511" s="129"/>
      <c r="S511" s="422"/>
      <c r="T511" s="422"/>
      <c r="U511" s="422"/>
      <c r="AE511" s="239"/>
      <c r="AF511" s="239"/>
      <c r="AG511" s="239"/>
      <c r="AH511" s="239"/>
      <c r="AI511" s="239"/>
      <c r="AJ511" s="239"/>
      <c r="AK511" s="239"/>
      <c r="AL511" s="239"/>
      <c r="AM511" s="239"/>
      <c r="AN511" s="239"/>
      <c r="AO511" s="239"/>
      <c r="AP511" s="239"/>
      <c r="AQ511" s="239"/>
      <c r="AR511" s="239"/>
      <c r="AS511" s="508"/>
      <c r="AT511" s="508"/>
      <c r="AU511" s="508"/>
      <c r="AV511" s="508"/>
      <c r="AW511" s="508"/>
      <c r="AX511" s="508"/>
      <c r="AY511" s="508"/>
      <c r="AZ511" s="508"/>
      <c r="BA511" s="508"/>
      <c r="BB511" s="508"/>
      <c r="BC511" s="508"/>
      <c r="BD511" s="508"/>
      <c r="BE511" s="508"/>
      <c r="BF511" s="508"/>
      <c r="BG511" s="508"/>
      <c r="BH511" s="508"/>
      <c r="BI511" s="508"/>
      <c r="BJ511" s="508"/>
    </row>
    <row r="512" spans="2:62" ht="15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422"/>
      <c r="M512" s="422"/>
      <c r="N512" s="422"/>
      <c r="O512" s="422"/>
      <c r="P512" s="129"/>
      <c r="Q512" s="129"/>
      <c r="R512" s="129"/>
      <c r="S512" s="422"/>
      <c r="T512" s="422"/>
      <c r="U512" s="422"/>
      <c r="AE512" s="239"/>
      <c r="AF512" s="239"/>
      <c r="AG512" s="239"/>
      <c r="AH512" s="239"/>
      <c r="AI512" s="239"/>
      <c r="AJ512" s="239"/>
      <c r="AK512" s="239"/>
      <c r="AL512" s="239"/>
      <c r="AM512" s="239"/>
      <c r="AN512" s="239"/>
      <c r="AO512" s="239"/>
      <c r="AP512" s="239"/>
      <c r="AQ512" s="239"/>
      <c r="AR512" s="239"/>
      <c r="AS512" s="508"/>
      <c r="AT512" s="508"/>
      <c r="AU512" s="508"/>
      <c r="AV512" s="508"/>
      <c r="AW512" s="508"/>
      <c r="AX512" s="508"/>
      <c r="AY512" s="508"/>
      <c r="AZ512" s="508"/>
      <c r="BA512" s="508"/>
      <c r="BB512" s="508"/>
      <c r="BC512" s="508"/>
      <c r="BD512" s="508"/>
      <c r="BE512" s="508"/>
      <c r="BF512" s="508"/>
      <c r="BG512" s="508"/>
      <c r="BH512" s="508"/>
      <c r="BI512" s="508"/>
      <c r="BJ512" s="508"/>
    </row>
    <row r="513" spans="2:62" ht="15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422"/>
      <c r="M513" s="422"/>
      <c r="N513" s="422"/>
      <c r="O513" s="422"/>
      <c r="P513" s="129"/>
      <c r="Q513" s="129"/>
      <c r="R513" s="129"/>
      <c r="S513" s="422"/>
      <c r="T513" s="422"/>
      <c r="U513" s="422"/>
      <c r="AE513" s="239"/>
      <c r="AF513" s="239"/>
      <c r="AG513" s="239"/>
      <c r="AH513" s="239"/>
      <c r="AI513" s="239"/>
      <c r="AJ513" s="239"/>
      <c r="AK513" s="239"/>
      <c r="AL513" s="239"/>
      <c r="AM513" s="239"/>
      <c r="AN513" s="239"/>
      <c r="AO513" s="239"/>
      <c r="AP513" s="239"/>
      <c r="AQ513" s="239"/>
      <c r="AR513" s="239"/>
      <c r="AS513" s="508"/>
      <c r="AT513" s="508"/>
      <c r="AU513" s="508"/>
      <c r="AV513" s="508"/>
      <c r="AW513" s="508"/>
      <c r="AX513" s="508"/>
      <c r="AY513" s="508"/>
      <c r="AZ513" s="508"/>
      <c r="BA513" s="508"/>
      <c r="BB513" s="508"/>
      <c r="BC513" s="508"/>
      <c r="BD513" s="508"/>
      <c r="BE513" s="508"/>
      <c r="BF513" s="508"/>
      <c r="BG513" s="508"/>
      <c r="BH513" s="508"/>
      <c r="BI513" s="508"/>
      <c r="BJ513" s="508"/>
    </row>
    <row r="514" spans="2:62" ht="15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422"/>
      <c r="M514" s="422"/>
      <c r="N514" s="422"/>
      <c r="O514" s="422"/>
      <c r="P514" s="129"/>
      <c r="Q514" s="129"/>
      <c r="R514" s="129"/>
      <c r="S514" s="422"/>
      <c r="T514" s="422"/>
      <c r="U514" s="422"/>
      <c r="AE514" s="239"/>
      <c r="AF514" s="239"/>
      <c r="AG514" s="239"/>
      <c r="AH514" s="239"/>
      <c r="AI514" s="239"/>
      <c r="AJ514" s="239"/>
      <c r="AK514" s="239"/>
      <c r="AL514" s="239"/>
      <c r="AM514" s="239"/>
      <c r="AN514" s="239"/>
      <c r="AO514" s="239"/>
      <c r="AP514" s="239"/>
      <c r="AQ514" s="239"/>
      <c r="AR514" s="239"/>
      <c r="AS514" s="508"/>
      <c r="AT514" s="508"/>
      <c r="AU514" s="508"/>
      <c r="AV514" s="508"/>
      <c r="AW514" s="508"/>
      <c r="AX514" s="508"/>
      <c r="AY514" s="508"/>
      <c r="AZ514" s="508"/>
      <c r="BA514" s="508"/>
      <c r="BB514" s="508"/>
      <c r="BC514" s="508"/>
      <c r="BD514" s="508"/>
      <c r="BE514" s="508"/>
      <c r="BF514" s="508"/>
      <c r="BG514" s="508"/>
      <c r="BH514" s="508"/>
      <c r="BI514" s="508"/>
      <c r="BJ514" s="508"/>
    </row>
    <row r="515" spans="2:62" ht="15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422"/>
      <c r="M515" s="422"/>
      <c r="N515" s="422"/>
      <c r="O515" s="422"/>
      <c r="P515" s="129"/>
      <c r="Q515" s="129"/>
      <c r="R515" s="129"/>
      <c r="S515" s="422"/>
      <c r="T515" s="422"/>
      <c r="U515" s="422"/>
      <c r="AE515" s="239"/>
      <c r="AF515" s="239"/>
      <c r="AG515" s="239"/>
      <c r="AH515" s="239"/>
      <c r="AI515" s="239"/>
      <c r="AJ515" s="239"/>
      <c r="AK515" s="239"/>
      <c r="AL515" s="239"/>
      <c r="AM515" s="239"/>
      <c r="AN515" s="239"/>
      <c r="AO515" s="239"/>
      <c r="AP515" s="239"/>
      <c r="AQ515" s="239"/>
      <c r="AR515" s="239"/>
      <c r="AS515" s="508"/>
      <c r="AT515" s="508"/>
      <c r="AU515" s="508"/>
      <c r="AV515" s="508"/>
      <c r="AW515" s="508"/>
      <c r="AX515" s="508"/>
      <c r="AY515" s="508"/>
      <c r="AZ515" s="508"/>
      <c r="BA515" s="508"/>
      <c r="BB515" s="508"/>
      <c r="BC515" s="508"/>
      <c r="BD515" s="508"/>
      <c r="BE515" s="508"/>
      <c r="BF515" s="508"/>
      <c r="BG515" s="508"/>
      <c r="BH515" s="508"/>
      <c r="BI515" s="508"/>
      <c r="BJ515" s="508"/>
    </row>
    <row r="516" spans="2:62" ht="15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422"/>
      <c r="M516" s="422"/>
      <c r="N516" s="422"/>
      <c r="O516" s="422"/>
      <c r="P516" s="129"/>
      <c r="Q516" s="129"/>
      <c r="R516" s="129"/>
      <c r="S516" s="422"/>
      <c r="T516" s="422"/>
      <c r="U516" s="422"/>
      <c r="AE516" s="239"/>
      <c r="AF516" s="239"/>
      <c r="AG516" s="239"/>
      <c r="AH516" s="239"/>
      <c r="AI516" s="239"/>
      <c r="AJ516" s="239"/>
      <c r="AK516" s="239"/>
      <c r="AL516" s="239"/>
      <c r="AM516" s="239"/>
      <c r="AN516" s="239"/>
      <c r="AO516" s="239"/>
      <c r="AP516" s="239"/>
      <c r="AQ516" s="239"/>
      <c r="AR516" s="239"/>
      <c r="AS516" s="508"/>
      <c r="AT516" s="508"/>
      <c r="AU516" s="508"/>
      <c r="AV516" s="508"/>
      <c r="AW516" s="508"/>
      <c r="AX516" s="508"/>
      <c r="AY516" s="508"/>
      <c r="AZ516" s="508"/>
      <c r="BA516" s="508"/>
      <c r="BB516" s="508"/>
      <c r="BC516" s="508"/>
      <c r="BD516" s="508"/>
      <c r="BE516" s="508"/>
      <c r="BF516" s="508"/>
      <c r="BG516" s="508"/>
      <c r="BH516" s="508"/>
      <c r="BI516" s="508"/>
      <c r="BJ516" s="508"/>
    </row>
    <row r="517" spans="2:62" ht="15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422"/>
      <c r="M517" s="422"/>
      <c r="N517" s="422"/>
      <c r="O517" s="422"/>
      <c r="P517" s="129"/>
      <c r="Q517" s="129"/>
      <c r="R517" s="129"/>
      <c r="S517" s="422"/>
      <c r="T517" s="422"/>
      <c r="U517" s="422"/>
      <c r="AE517" s="239"/>
      <c r="AF517" s="239"/>
      <c r="AG517" s="239"/>
      <c r="AH517" s="239"/>
      <c r="AI517" s="239"/>
      <c r="AJ517" s="239"/>
      <c r="AK517" s="239"/>
      <c r="AL517" s="239"/>
      <c r="AM517" s="239"/>
      <c r="AN517" s="239"/>
      <c r="AO517" s="239"/>
      <c r="AP517" s="239"/>
      <c r="AQ517" s="239"/>
      <c r="AR517" s="239"/>
      <c r="AS517" s="508"/>
      <c r="AT517" s="508"/>
      <c r="AU517" s="508"/>
      <c r="AV517" s="508"/>
      <c r="AW517" s="508"/>
      <c r="AX517" s="508"/>
      <c r="AY517" s="508"/>
      <c r="AZ517" s="508"/>
      <c r="BA517" s="508"/>
      <c r="BB517" s="508"/>
      <c r="BC517" s="508"/>
      <c r="BD517" s="508"/>
      <c r="BE517" s="508"/>
      <c r="BF517" s="508"/>
      <c r="BG517" s="508"/>
      <c r="BH517" s="508"/>
      <c r="BI517" s="508"/>
      <c r="BJ517" s="508"/>
    </row>
    <row r="518" spans="2:62" ht="15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422"/>
      <c r="M518" s="422"/>
      <c r="N518" s="422"/>
      <c r="O518" s="422"/>
      <c r="P518" s="129"/>
      <c r="Q518" s="129"/>
      <c r="R518" s="129"/>
      <c r="S518" s="422"/>
      <c r="T518" s="422"/>
      <c r="U518" s="422"/>
      <c r="AE518" s="239"/>
      <c r="AF518" s="239"/>
      <c r="AG518" s="239"/>
      <c r="AH518" s="239"/>
      <c r="AI518" s="239"/>
      <c r="AJ518" s="239"/>
      <c r="AK518" s="239"/>
      <c r="AL518" s="239"/>
      <c r="AM518" s="239"/>
      <c r="AN518" s="239"/>
      <c r="AO518" s="239"/>
      <c r="AP518" s="239"/>
      <c r="AQ518" s="239"/>
      <c r="AR518" s="239"/>
      <c r="AS518" s="508"/>
      <c r="AT518" s="508"/>
      <c r="AU518" s="508"/>
      <c r="AV518" s="508"/>
      <c r="AW518" s="508"/>
      <c r="AX518" s="508"/>
      <c r="AY518" s="508"/>
      <c r="AZ518" s="508"/>
      <c r="BA518" s="508"/>
      <c r="BB518" s="508"/>
      <c r="BC518" s="508"/>
      <c r="BD518" s="508"/>
      <c r="BE518" s="508"/>
      <c r="BF518" s="508"/>
      <c r="BG518" s="508"/>
      <c r="BH518" s="508"/>
      <c r="BI518" s="508"/>
      <c r="BJ518" s="508"/>
    </row>
    <row r="519" spans="2:62" ht="15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422"/>
      <c r="M519" s="422"/>
      <c r="N519" s="422"/>
      <c r="O519" s="422"/>
      <c r="P519" s="129"/>
      <c r="Q519" s="129"/>
      <c r="R519" s="129"/>
      <c r="S519" s="422"/>
      <c r="T519" s="422"/>
      <c r="U519" s="422"/>
      <c r="AE519" s="239"/>
      <c r="AF519" s="239"/>
      <c r="AG519" s="239"/>
      <c r="AH519" s="239"/>
      <c r="AI519" s="239"/>
      <c r="AJ519" s="239"/>
      <c r="AK519" s="239"/>
      <c r="AL519" s="239"/>
      <c r="AM519" s="239"/>
      <c r="AN519" s="239"/>
      <c r="AO519" s="239"/>
      <c r="AP519" s="239"/>
      <c r="AQ519" s="239"/>
      <c r="AR519" s="239"/>
      <c r="AS519" s="508"/>
      <c r="AT519" s="508"/>
      <c r="AU519" s="508"/>
      <c r="AV519" s="508"/>
      <c r="AW519" s="508"/>
      <c r="AX519" s="508"/>
      <c r="AY519" s="508"/>
      <c r="AZ519" s="508"/>
      <c r="BA519" s="508"/>
      <c r="BB519" s="508"/>
      <c r="BC519" s="508"/>
      <c r="BD519" s="508"/>
      <c r="BE519" s="508"/>
      <c r="BF519" s="508"/>
      <c r="BG519" s="508"/>
      <c r="BH519" s="508"/>
      <c r="BI519" s="508"/>
      <c r="BJ519" s="508"/>
    </row>
    <row r="520" spans="2:62" ht="15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422"/>
      <c r="M520" s="422"/>
      <c r="N520" s="422"/>
      <c r="O520" s="422"/>
      <c r="P520" s="129"/>
      <c r="Q520" s="129"/>
      <c r="R520" s="129"/>
      <c r="S520" s="422"/>
      <c r="T520" s="422"/>
      <c r="U520" s="422"/>
      <c r="AE520" s="239"/>
      <c r="AF520" s="239"/>
      <c r="AG520" s="239"/>
      <c r="AH520" s="239"/>
      <c r="AI520" s="239"/>
      <c r="AJ520" s="239"/>
      <c r="AK520" s="239"/>
      <c r="AL520" s="239"/>
      <c r="AM520" s="239"/>
      <c r="AN520" s="239"/>
      <c r="AO520" s="239"/>
      <c r="AP520" s="239"/>
      <c r="AQ520" s="239"/>
      <c r="AR520" s="239"/>
      <c r="AS520" s="508"/>
      <c r="AT520" s="508"/>
      <c r="AU520" s="508"/>
      <c r="AV520" s="508"/>
      <c r="AW520" s="508"/>
      <c r="AX520" s="508"/>
      <c r="AY520" s="508"/>
      <c r="AZ520" s="508"/>
      <c r="BA520" s="508"/>
      <c r="BB520" s="508"/>
      <c r="BC520" s="508"/>
      <c r="BD520" s="508"/>
      <c r="BE520" s="508"/>
      <c r="BF520" s="508"/>
      <c r="BG520" s="508"/>
      <c r="BH520" s="508"/>
      <c r="BI520" s="508"/>
      <c r="BJ520" s="508"/>
    </row>
    <row r="521" spans="2:62" ht="15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422"/>
      <c r="M521" s="422"/>
      <c r="N521" s="422"/>
      <c r="O521" s="422"/>
      <c r="P521" s="129"/>
      <c r="Q521" s="129"/>
      <c r="R521" s="129"/>
      <c r="S521" s="422"/>
      <c r="T521" s="422"/>
      <c r="U521" s="422"/>
      <c r="AE521" s="239"/>
      <c r="AF521" s="239"/>
      <c r="AG521" s="239"/>
      <c r="AH521" s="239"/>
      <c r="AI521" s="239"/>
      <c r="AJ521" s="239"/>
      <c r="AK521" s="239"/>
      <c r="AL521" s="239"/>
      <c r="AM521" s="239"/>
      <c r="AN521" s="239"/>
      <c r="AO521" s="239"/>
      <c r="AP521" s="239"/>
      <c r="AQ521" s="239"/>
      <c r="AR521" s="239"/>
      <c r="AS521" s="508"/>
      <c r="AT521" s="508"/>
      <c r="AU521" s="508"/>
      <c r="AV521" s="508"/>
      <c r="AW521" s="508"/>
      <c r="AX521" s="508"/>
      <c r="AY521" s="508"/>
      <c r="AZ521" s="508"/>
      <c r="BA521" s="508"/>
      <c r="BB521" s="508"/>
      <c r="BC521" s="508"/>
      <c r="BD521" s="508"/>
      <c r="BE521" s="508"/>
      <c r="BF521" s="508"/>
      <c r="BG521" s="508"/>
      <c r="BH521" s="508"/>
      <c r="BI521" s="508"/>
      <c r="BJ521" s="508"/>
    </row>
    <row r="522" spans="2:62" ht="15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422"/>
      <c r="M522" s="422"/>
      <c r="N522" s="422"/>
      <c r="O522" s="422"/>
      <c r="P522" s="129"/>
      <c r="Q522" s="129"/>
      <c r="R522" s="129"/>
      <c r="S522" s="422"/>
      <c r="T522" s="422"/>
      <c r="U522" s="422"/>
      <c r="AE522" s="239"/>
      <c r="AF522" s="239"/>
      <c r="AG522" s="239"/>
      <c r="AH522" s="239"/>
      <c r="AI522" s="239"/>
      <c r="AJ522" s="239"/>
      <c r="AK522" s="239"/>
      <c r="AL522" s="239"/>
      <c r="AM522" s="239"/>
      <c r="AN522" s="239"/>
      <c r="AO522" s="239"/>
      <c r="AP522" s="239"/>
      <c r="AQ522" s="239"/>
      <c r="AR522" s="239"/>
      <c r="AS522" s="508"/>
      <c r="AT522" s="508"/>
      <c r="AU522" s="508"/>
      <c r="AV522" s="508"/>
      <c r="AW522" s="508"/>
      <c r="AX522" s="508"/>
      <c r="AY522" s="508"/>
      <c r="AZ522" s="508"/>
      <c r="BA522" s="508"/>
      <c r="BB522" s="508"/>
      <c r="BC522" s="508"/>
      <c r="BD522" s="508"/>
      <c r="BE522" s="508"/>
      <c r="BF522" s="508"/>
      <c r="BG522" s="508"/>
      <c r="BH522" s="508"/>
      <c r="BI522" s="508"/>
      <c r="BJ522" s="508"/>
    </row>
    <row r="523" spans="2:62" ht="15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422"/>
      <c r="M523" s="422"/>
      <c r="N523" s="422"/>
      <c r="O523" s="422"/>
      <c r="P523" s="129"/>
      <c r="Q523" s="129"/>
      <c r="R523" s="129"/>
      <c r="S523" s="422"/>
      <c r="T523" s="422"/>
      <c r="U523" s="422"/>
      <c r="AE523" s="239"/>
      <c r="AF523" s="239"/>
      <c r="AG523" s="239"/>
      <c r="AH523" s="239"/>
      <c r="AI523" s="239"/>
      <c r="AJ523" s="239"/>
      <c r="AK523" s="239"/>
      <c r="AL523" s="239"/>
      <c r="AM523" s="239"/>
      <c r="AN523" s="239"/>
      <c r="AO523" s="239"/>
      <c r="AP523" s="239"/>
      <c r="AQ523" s="239"/>
      <c r="AR523" s="239"/>
      <c r="AS523" s="508"/>
      <c r="AT523" s="508"/>
      <c r="AU523" s="508"/>
      <c r="AV523" s="508"/>
      <c r="AW523" s="508"/>
      <c r="AX523" s="508"/>
      <c r="AY523" s="508"/>
      <c r="AZ523" s="508"/>
      <c r="BA523" s="508"/>
      <c r="BB523" s="508"/>
      <c r="BC523" s="508"/>
      <c r="BD523" s="508"/>
      <c r="BE523" s="508"/>
      <c r="BF523" s="508"/>
      <c r="BG523" s="508"/>
      <c r="BH523" s="508"/>
      <c r="BI523" s="508"/>
      <c r="BJ523" s="508"/>
    </row>
    <row r="524" spans="2:62" ht="15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422"/>
      <c r="M524" s="422"/>
      <c r="N524" s="422"/>
      <c r="O524" s="422"/>
      <c r="P524" s="129"/>
      <c r="Q524" s="129"/>
      <c r="R524" s="129"/>
      <c r="S524" s="422"/>
      <c r="T524" s="422"/>
      <c r="U524" s="422"/>
      <c r="AE524" s="239"/>
      <c r="AF524" s="239"/>
      <c r="AG524" s="239"/>
      <c r="AH524" s="239"/>
      <c r="AI524" s="239"/>
      <c r="AJ524" s="239"/>
      <c r="AK524" s="239"/>
      <c r="AL524" s="239"/>
      <c r="AM524" s="239"/>
      <c r="AN524" s="239"/>
      <c r="AO524" s="239"/>
      <c r="AP524" s="239"/>
      <c r="AQ524" s="239"/>
      <c r="AR524" s="239"/>
      <c r="AS524" s="508"/>
      <c r="AT524" s="508"/>
      <c r="AU524" s="508"/>
      <c r="AV524" s="508"/>
      <c r="AW524" s="508"/>
      <c r="AX524" s="508"/>
      <c r="AY524" s="508"/>
      <c r="AZ524" s="508"/>
      <c r="BA524" s="508"/>
      <c r="BB524" s="508"/>
      <c r="BC524" s="508"/>
      <c r="BD524" s="508"/>
      <c r="BE524" s="508"/>
      <c r="BF524" s="508"/>
      <c r="BG524" s="508"/>
      <c r="BH524" s="508"/>
      <c r="BI524" s="508"/>
      <c r="BJ524" s="508"/>
    </row>
    <row r="525" spans="2:62" ht="15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422"/>
      <c r="M525" s="422"/>
      <c r="N525" s="422"/>
      <c r="O525" s="422"/>
      <c r="P525" s="129"/>
      <c r="Q525" s="129"/>
      <c r="R525" s="129"/>
      <c r="S525" s="422"/>
      <c r="T525" s="422"/>
      <c r="U525" s="422"/>
      <c r="AE525" s="239"/>
      <c r="AF525" s="239"/>
      <c r="AG525" s="239"/>
      <c r="AH525" s="239"/>
      <c r="AI525" s="239"/>
      <c r="AJ525" s="239"/>
      <c r="AK525" s="239"/>
      <c r="AL525" s="239"/>
      <c r="AM525" s="239"/>
      <c r="AN525" s="239"/>
      <c r="AO525" s="239"/>
      <c r="AP525" s="239"/>
      <c r="AQ525" s="239"/>
      <c r="AR525" s="239"/>
      <c r="AS525" s="508"/>
      <c r="AT525" s="508"/>
      <c r="AU525" s="508"/>
      <c r="AV525" s="508"/>
      <c r="AW525" s="508"/>
      <c r="AX525" s="508"/>
      <c r="AY525" s="508"/>
      <c r="AZ525" s="508"/>
      <c r="BA525" s="508"/>
      <c r="BB525" s="508"/>
      <c r="BC525" s="508"/>
      <c r="BD525" s="508"/>
      <c r="BE525" s="508"/>
      <c r="BF525" s="508"/>
      <c r="BG525" s="508"/>
      <c r="BH525" s="508"/>
      <c r="BI525" s="508"/>
      <c r="BJ525" s="508"/>
    </row>
    <row r="526" spans="2:62" ht="15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422"/>
      <c r="M526" s="422"/>
      <c r="N526" s="422"/>
      <c r="O526" s="422"/>
      <c r="P526" s="129"/>
      <c r="Q526" s="129"/>
      <c r="R526" s="129"/>
      <c r="S526" s="422"/>
      <c r="T526" s="422"/>
      <c r="U526" s="422"/>
      <c r="AE526" s="239"/>
      <c r="AF526" s="239"/>
      <c r="AG526" s="239"/>
      <c r="AH526" s="239"/>
      <c r="AI526" s="239"/>
      <c r="AJ526" s="239"/>
      <c r="AK526" s="239"/>
      <c r="AL526" s="239"/>
      <c r="AM526" s="239"/>
      <c r="AN526" s="239"/>
      <c r="AO526" s="239"/>
      <c r="AP526" s="239"/>
      <c r="AQ526" s="239"/>
      <c r="AR526" s="239"/>
      <c r="AS526" s="508"/>
      <c r="AT526" s="508"/>
      <c r="AU526" s="508"/>
      <c r="AV526" s="508"/>
      <c r="AW526" s="508"/>
      <c r="AX526" s="508"/>
      <c r="AY526" s="508"/>
      <c r="AZ526" s="508"/>
      <c r="BA526" s="508"/>
      <c r="BB526" s="508"/>
      <c r="BC526" s="508"/>
      <c r="BD526" s="508"/>
      <c r="BE526" s="508"/>
      <c r="BF526" s="508"/>
      <c r="BG526" s="508"/>
      <c r="BH526" s="508"/>
      <c r="BI526" s="508"/>
      <c r="BJ526" s="508"/>
    </row>
    <row r="527" spans="2:62" ht="15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422"/>
      <c r="M527" s="422"/>
      <c r="N527" s="422"/>
      <c r="O527" s="422"/>
      <c r="P527" s="129"/>
      <c r="Q527" s="129"/>
      <c r="R527" s="129"/>
      <c r="S527" s="422"/>
      <c r="T527" s="422"/>
      <c r="U527" s="422"/>
      <c r="AE527" s="239"/>
      <c r="AF527" s="239"/>
      <c r="AG527" s="239"/>
      <c r="AH527" s="239"/>
      <c r="AI527" s="239"/>
      <c r="AJ527" s="239"/>
      <c r="AK527" s="239"/>
      <c r="AL527" s="239"/>
      <c r="AM527" s="239"/>
      <c r="AN527" s="239"/>
      <c r="AO527" s="239"/>
      <c r="AP527" s="239"/>
      <c r="AQ527" s="239"/>
      <c r="AR527" s="239"/>
      <c r="AS527" s="508"/>
      <c r="AT527" s="508"/>
      <c r="AU527" s="508"/>
      <c r="AV527" s="508"/>
      <c r="AW527" s="508"/>
      <c r="AX527" s="508"/>
      <c r="AY527" s="508"/>
      <c r="AZ527" s="508"/>
      <c r="BA527" s="508"/>
      <c r="BB527" s="508"/>
      <c r="BC527" s="508"/>
      <c r="BD527" s="508"/>
      <c r="BE527" s="508"/>
      <c r="BF527" s="508"/>
      <c r="BG527" s="508"/>
      <c r="BH527" s="508"/>
      <c r="BI527" s="508"/>
      <c r="BJ527" s="508"/>
    </row>
    <row r="528" spans="2:62" ht="15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422"/>
      <c r="M528" s="422"/>
      <c r="N528" s="422"/>
      <c r="O528" s="422"/>
      <c r="P528" s="129"/>
      <c r="Q528" s="129"/>
      <c r="R528" s="129"/>
      <c r="S528" s="422"/>
      <c r="T528" s="422"/>
      <c r="U528" s="422"/>
      <c r="AE528" s="239"/>
      <c r="AF528" s="239"/>
      <c r="AG528" s="239"/>
      <c r="AH528" s="239"/>
      <c r="AI528" s="239"/>
      <c r="AJ528" s="239"/>
      <c r="AK528" s="239"/>
      <c r="AL528" s="239"/>
      <c r="AM528" s="239"/>
      <c r="AN528" s="239"/>
      <c r="AO528" s="239"/>
      <c r="AP528" s="239"/>
      <c r="AQ528" s="239"/>
      <c r="AR528" s="239"/>
      <c r="AS528" s="508"/>
      <c r="AT528" s="508"/>
      <c r="AU528" s="508"/>
      <c r="AV528" s="508"/>
      <c r="AW528" s="508"/>
      <c r="AX528" s="508"/>
      <c r="AY528" s="508"/>
      <c r="AZ528" s="508"/>
      <c r="BA528" s="508"/>
      <c r="BB528" s="508"/>
      <c r="BC528" s="508"/>
      <c r="BD528" s="508"/>
      <c r="BE528" s="508"/>
      <c r="BF528" s="508"/>
      <c r="BG528" s="508"/>
      <c r="BH528" s="508"/>
      <c r="BI528" s="508"/>
      <c r="BJ528" s="508"/>
    </row>
    <row r="529" spans="2:62" ht="15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422"/>
      <c r="M529" s="422"/>
      <c r="N529" s="422"/>
      <c r="O529" s="422"/>
      <c r="P529" s="129"/>
      <c r="Q529" s="129"/>
      <c r="R529" s="129"/>
      <c r="S529" s="422"/>
      <c r="T529" s="422"/>
      <c r="U529" s="422"/>
      <c r="AE529" s="239"/>
      <c r="AF529" s="239"/>
      <c r="AG529" s="239"/>
      <c r="AH529" s="239"/>
      <c r="AI529" s="239"/>
      <c r="AJ529" s="239"/>
      <c r="AK529" s="239"/>
      <c r="AL529" s="239"/>
      <c r="AM529" s="239"/>
      <c r="AN529" s="239"/>
      <c r="AO529" s="239"/>
      <c r="AP529" s="239"/>
      <c r="AQ529" s="239"/>
      <c r="AR529" s="239"/>
      <c r="AS529" s="508"/>
      <c r="AT529" s="508"/>
      <c r="AU529" s="508"/>
      <c r="AV529" s="508"/>
      <c r="AW529" s="508"/>
      <c r="AX529" s="508"/>
      <c r="AY529" s="508"/>
      <c r="AZ529" s="508"/>
      <c r="BA529" s="508"/>
      <c r="BB529" s="508"/>
      <c r="BC529" s="508"/>
      <c r="BD529" s="508"/>
      <c r="BE529" s="508"/>
      <c r="BF529" s="508"/>
      <c r="BG529" s="508"/>
      <c r="BH529" s="508"/>
      <c r="BI529" s="508"/>
      <c r="BJ529" s="508"/>
    </row>
    <row r="530" spans="2:62" ht="15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422"/>
      <c r="M530" s="422"/>
      <c r="N530" s="422"/>
      <c r="O530" s="422"/>
      <c r="P530" s="129"/>
      <c r="Q530" s="129"/>
      <c r="R530" s="129"/>
      <c r="S530" s="422"/>
      <c r="T530" s="422"/>
      <c r="U530" s="422"/>
      <c r="AE530" s="239"/>
      <c r="AF530" s="239"/>
      <c r="AG530" s="239"/>
      <c r="AH530" s="239"/>
      <c r="AI530" s="239"/>
      <c r="AJ530" s="239"/>
      <c r="AK530" s="239"/>
      <c r="AL530" s="239"/>
      <c r="AM530" s="239"/>
      <c r="AN530" s="239"/>
      <c r="AO530" s="239"/>
      <c r="AP530" s="239"/>
      <c r="AQ530" s="239"/>
      <c r="AR530" s="239"/>
      <c r="AS530" s="508"/>
      <c r="AT530" s="508"/>
      <c r="AU530" s="508"/>
      <c r="AV530" s="508"/>
      <c r="AW530" s="508"/>
      <c r="AX530" s="508"/>
      <c r="AY530" s="508"/>
      <c r="AZ530" s="508"/>
      <c r="BA530" s="508"/>
      <c r="BB530" s="508"/>
      <c r="BC530" s="508"/>
      <c r="BD530" s="508"/>
      <c r="BE530" s="508"/>
      <c r="BF530" s="508"/>
      <c r="BG530" s="508"/>
      <c r="BH530" s="508"/>
      <c r="BI530" s="508"/>
      <c r="BJ530" s="508"/>
    </row>
    <row r="531" spans="2:62" ht="15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422"/>
      <c r="M531" s="422"/>
      <c r="N531" s="422"/>
      <c r="O531" s="422"/>
      <c r="P531" s="129"/>
      <c r="Q531" s="129"/>
      <c r="R531" s="129"/>
      <c r="S531" s="422"/>
      <c r="T531" s="422"/>
      <c r="U531" s="422"/>
      <c r="AE531" s="239"/>
      <c r="AF531" s="239"/>
      <c r="AG531" s="239"/>
      <c r="AH531" s="239"/>
      <c r="AI531" s="239"/>
      <c r="AJ531" s="239"/>
      <c r="AK531" s="239"/>
      <c r="AL531" s="239"/>
      <c r="AM531" s="239"/>
      <c r="AN531" s="239"/>
      <c r="AO531" s="239"/>
      <c r="AP531" s="239"/>
      <c r="AQ531" s="239"/>
      <c r="AR531" s="239"/>
      <c r="AS531" s="508"/>
      <c r="AT531" s="508"/>
      <c r="AU531" s="508"/>
      <c r="AV531" s="508"/>
      <c r="AW531" s="508"/>
      <c r="AX531" s="508"/>
      <c r="AY531" s="508"/>
      <c r="AZ531" s="508"/>
      <c r="BA531" s="508"/>
      <c r="BB531" s="508"/>
      <c r="BC531" s="508"/>
      <c r="BD531" s="508"/>
      <c r="BE531" s="508"/>
      <c r="BF531" s="508"/>
      <c r="BG531" s="508"/>
      <c r="BH531" s="508"/>
      <c r="BI531" s="508"/>
      <c r="BJ531" s="508"/>
    </row>
    <row r="532" spans="2:62" ht="15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422"/>
      <c r="M532" s="422"/>
      <c r="N532" s="422"/>
      <c r="O532" s="422"/>
      <c r="P532" s="129"/>
      <c r="Q532" s="129"/>
      <c r="R532" s="129"/>
      <c r="S532" s="422"/>
      <c r="T532" s="422"/>
      <c r="U532" s="422"/>
      <c r="AE532" s="239"/>
      <c r="AF532" s="239"/>
      <c r="AG532" s="239"/>
      <c r="AH532" s="239"/>
      <c r="AI532" s="239"/>
      <c r="AJ532" s="239"/>
      <c r="AK532" s="239"/>
      <c r="AL532" s="239"/>
      <c r="AM532" s="239"/>
      <c r="AN532" s="239"/>
      <c r="AO532" s="239"/>
      <c r="AP532" s="239"/>
      <c r="AQ532" s="239"/>
      <c r="AR532" s="239"/>
      <c r="AS532" s="508"/>
      <c r="AT532" s="508"/>
      <c r="AU532" s="508"/>
      <c r="AV532" s="508"/>
      <c r="AW532" s="508"/>
      <c r="AX532" s="508"/>
      <c r="AY532" s="508"/>
      <c r="AZ532" s="508"/>
      <c r="BA532" s="508"/>
      <c r="BB532" s="508"/>
      <c r="BC532" s="508"/>
      <c r="BD532" s="508"/>
      <c r="BE532" s="508"/>
      <c r="BF532" s="508"/>
      <c r="BG532" s="508"/>
      <c r="BH532" s="508"/>
      <c r="BI532" s="508"/>
      <c r="BJ532" s="508"/>
    </row>
    <row r="533" spans="2:62" ht="15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422"/>
      <c r="M533" s="422"/>
      <c r="N533" s="422"/>
      <c r="O533" s="422"/>
      <c r="P533" s="129"/>
      <c r="Q533" s="129"/>
      <c r="R533" s="129"/>
      <c r="S533" s="422"/>
      <c r="T533" s="422"/>
      <c r="U533" s="422"/>
      <c r="AE533" s="239"/>
      <c r="AF533" s="239"/>
      <c r="AG533" s="239"/>
      <c r="AH533" s="239"/>
      <c r="AI533" s="239"/>
      <c r="AJ533" s="239"/>
      <c r="AK533" s="239"/>
      <c r="AL533" s="239"/>
      <c r="AM533" s="239"/>
      <c r="AN533" s="239"/>
      <c r="AO533" s="239"/>
      <c r="AP533" s="239"/>
      <c r="AQ533" s="239"/>
      <c r="AR533" s="239"/>
      <c r="AS533" s="508"/>
      <c r="AT533" s="508"/>
      <c r="AU533" s="508"/>
      <c r="AV533" s="508"/>
      <c r="AW533" s="508"/>
      <c r="AX533" s="508"/>
      <c r="AY533" s="508"/>
      <c r="AZ533" s="508"/>
      <c r="BA533" s="508"/>
      <c r="BB533" s="508"/>
      <c r="BC533" s="508"/>
      <c r="BD533" s="508"/>
      <c r="BE533" s="508"/>
      <c r="BF533" s="508"/>
      <c r="BG533" s="508"/>
      <c r="BH533" s="508"/>
      <c r="BI533" s="508"/>
      <c r="BJ533" s="508"/>
    </row>
    <row r="534" spans="2:62" ht="15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422"/>
      <c r="M534" s="422"/>
      <c r="N534" s="422"/>
      <c r="O534" s="422"/>
      <c r="P534" s="129"/>
      <c r="Q534" s="129"/>
      <c r="R534" s="129"/>
      <c r="S534" s="422"/>
      <c r="T534" s="422"/>
      <c r="U534" s="422"/>
      <c r="AE534" s="239"/>
      <c r="AF534" s="239"/>
      <c r="AG534" s="239"/>
      <c r="AH534" s="239"/>
      <c r="AI534" s="239"/>
      <c r="AJ534" s="239"/>
      <c r="AK534" s="239"/>
      <c r="AL534" s="239"/>
      <c r="AM534" s="239"/>
      <c r="AN534" s="239"/>
      <c r="AO534" s="239"/>
      <c r="AP534" s="239"/>
      <c r="AQ534" s="239"/>
      <c r="AR534" s="239"/>
      <c r="AS534" s="508"/>
      <c r="AT534" s="508"/>
      <c r="AU534" s="508"/>
      <c r="AV534" s="508"/>
      <c r="AW534" s="508"/>
      <c r="AX534" s="508"/>
      <c r="AY534" s="508"/>
      <c r="AZ534" s="508"/>
      <c r="BA534" s="508"/>
      <c r="BB534" s="508"/>
      <c r="BC534" s="508"/>
      <c r="BD534" s="508"/>
      <c r="BE534" s="508"/>
      <c r="BF534" s="508"/>
      <c r="BG534" s="508"/>
      <c r="BH534" s="508"/>
      <c r="BI534" s="508"/>
      <c r="BJ534" s="508"/>
    </row>
    <row r="535" spans="2:62" ht="15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422"/>
      <c r="M535" s="422"/>
      <c r="N535" s="422"/>
      <c r="O535" s="422"/>
      <c r="P535" s="129"/>
      <c r="Q535" s="129"/>
      <c r="R535" s="129"/>
      <c r="S535" s="422"/>
      <c r="T535" s="422"/>
      <c r="U535" s="422"/>
      <c r="AE535" s="239"/>
      <c r="AF535" s="239"/>
      <c r="AG535" s="239"/>
      <c r="AH535" s="239"/>
      <c r="AI535" s="239"/>
      <c r="AJ535" s="239"/>
      <c r="AK535" s="239"/>
      <c r="AL535" s="239"/>
      <c r="AM535" s="239"/>
      <c r="AN535" s="239"/>
      <c r="AO535" s="239"/>
      <c r="AP535" s="239"/>
      <c r="AQ535" s="239"/>
      <c r="AR535" s="239"/>
      <c r="AS535" s="508"/>
      <c r="AT535" s="508"/>
      <c r="AU535" s="508"/>
      <c r="AV535" s="508"/>
      <c r="AW535" s="508"/>
      <c r="AX535" s="508"/>
      <c r="AY535" s="508"/>
      <c r="AZ535" s="508"/>
      <c r="BA535" s="508"/>
      <c r="BB535" s="508"/>
      <c r="BC535" s="508"/>
      <c r="BD535" s="508"/>
      <c r="BE535" s="508"/>
      <c r="BF535" s="508"/>
      <c r="BG535" s="508"/>
      <c r="BH535" s="508"/>
      <c r="BI535" s="508"/>
      <c r="BJ535" s="508"/>
    </row>
    <row r="536" spans="2:62" ht="15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422"/>
      <c r="M536" s="422"/>
      <c r="N536" s="422"/>
      <c r="O536" s="422"/>
      <c r="P536" s="129"/>
      <c r="Q536" s="129"/>
      <c r="R536" s="129"/>
      <c r="S536" s="422"/>
      <c r="T536" s="422"/>
      <c r="U536" s="422"/>
      <c r="AE536" s="239"/>
      <c r="AF536" s="239"/>
      <c r="AG536" s="239"/>
      <c r="AH536" s="239"/>
      <c r="AI536" s="239"/>
      <c r="AJ536" s="239"/>
      <c r="AK536" s="239"/>
      <c r="AL536" s="239"/>
      <c r="AM536" s="239"/>
      <c r="AN536" s="239"/>
      <c r="AO536" s="239"/>
      <c r="AP536" s="239"/>
      <c r="AQ536" s="239"/>
      <c r="AR536" s="239"/>
      <c r="AS536" s="508"/>
      <c r="AT536" s="508"/>
      <c r="AU536" s="508"/>
      <c r="AV536" s="508"/>
      <c r="AW536" s="508"/>
      <c r="AX536" s="508"/>
      <c r="AY536" s="508"/>
      <c r="AZ536" s="508"/>
      <c r="BA536" s="508"/>
      <c r="BB536" s="508"/>
      <c r="BC536" s="508"/>
      <c r="BD536" s="508"/>
      <c r="BE536" s="508"/>
      <c r="BF536" s="508"/>
      <c r="BG536" s="508"/>
      <c r="BH536" s="508"/>
      <c r="BI536" s="508"/>
      <c r="BJ536" s="508"/>
    </row>
    <row r="537" spans="2:62" ht="15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422"/>
      <c r="M537" s="422"/>
      <c r="N537" s="422"/>
      <c r="O537" s="422"/>
      <c r="P537" s="129"/>
      <c r="Q537" s="129"/>
      <c r="R537" s="129"/>
      <c r="S537" s="422"/>
      <c r="T537" s="422"/>
      <c r="U537" s="422"/>
      <c r="AE537" s="239"/>
      <c r="AF537" s="239"/>
      <c r="AG537" s="239"/>
      <c r="AH537" s="239"/>
      <c r="AI537" s="239"/>
      <c r="AJ537" s="239"/>
      <c r="AK537" s="239"/>
      <c r="AL537" s="239"/>
      <c r="AM537" s="239"/>
      <c r="AN537" s="239"/>
      <c r="AO537" s="239"/>
      <c r="AP537" s="239"/>
      <c r="AQ537" s="239"/>
      <c r="AR537" s="239"/>
      <c r="AS537" s="508"/>
      <c r="AT537" s="508"/>
      <c r="AU537" s="508"/>
      <c r="AV537" s="508"/>
      <c r="AW537" s="508"/>
      <c r="AX537" s="508"/>
      <c r="AY537" s="508"/>
      <c r="AZ537" s="508"/>
      <c r="BA537" s="508"/>
      <c r="BB537" s="508"/>
      <c r="BC537" s="508"/>
      <c r="BD537" s="508"/>
      <c r="BE537" s="508"/>
      <c r="BF537" s="508"/>
      <c r="BG537" s="508"/>
      <c r="BH537" s="508"/>
      <c r="BI537" s="508"/>
      <c r="BJ537" s="508"/>
    </row>
    <row r="538" spans="2:62" ht="15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422"/>
      <c r="M538" s="422"/>
      <c r="N538" s="422"/>
      <c r="O538" s="422"/>
      <c r="P538" s="129"/>
      <c r="Q538" s="129"/>
      <c r="R538" s="129"/>
      <c r="S538" s="422"/>
      <c r="T538" s="422"/>
      <c r="U538" s="422"/>
      <c r="AE538" s="239"/>
      <c r="AF538" s="239"/>
      <c r="AG538" s="239"/>
      <c r="AH538" s="239"/>
      <c r="AI538" s="239"/>
      <c r="AJ538" s="239"/>
      <c r="AK538" s="239"/>
      <c r="AL538" s="239"/>
      <c r="AM538" s="239"/>
      <c r="AN538" s="239"/>
      <c r="AO538" s="239"/>
      <c r="AP538" s="239"/>
      <c r="AQ538" s="239"/>
      <c r="AR538" s="239"/>
      <c r="AS538" s="508"/>
      <c r="AT538" s="508"/>
      <c r="AU538" s="508"/>
      <c r="AV538" s="508"/>
      <c r="AW538" s="508"/>
      <c r="AX538" s="508"/>
      <c r="AY538" s="508"/>
      <c r="AZ538" s="508"/>
      <c r="BA538" s="508"/>
      <c r="BB538" s="508"/>
      <c r="BC538" s="508"/>
      <c r="BD538" s="508"/>
      <c r="BE538" s="508"/>
      <c r="BF538" s="508"/>
      <c r="BG538" s="508"/>
      <c r="BH538" s="508"/>
      <c r="BI538" s="508"/>
      <c r="BJ538" s="508"/>
    </row>
    <row r="539" spans="2:62" ht="15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422"/>
      <c r="M539" s="422"/>
      <c r="N539" s="422"/>
      <c r="O539" s="422"/>
      <c r="P539" s="129"/>
      <c r="Q539" s="129"/>
      <c r="R539" s="129"/>
      <c r="S539" s="422"/>
      <c r="T539" s="422"/>
      <c r="U539" s="422"/>
      <c r="AE539" s="239"/>
      <c r="AF539" s="239"/>
      <c r="AG539" s="239"/>
      <c r="AH539" s="239"/>
      <c r="AI539" s="239"/>
      <c r="AJ539" s="239"/>
      <c r="AK539" s="239"/>
      <c r="AL539" s="239"/>
      <c r="AM539" s="239"/>
      <c r="AN539" s="239"/>
      <c r="AO539" s="239"/>
      <c r="AP539" s="239"/>
      <c r="AQ539" s="239"/>
      <c r="AR539" s="239"/>
      <c r="AS539" s="508"/>
      <c r="AT539" s="508"/>
      <c r="AU539" s="508"/>
      <c r="AV539" s="508"/>
      <c r="AW539" s="508"/>
      <c r="AX539" s="508"/>
      <c r="AY539" s="508"/>
      <c r="AZ539" s="508"/>
      <c r="BA539" s="508"/>
      <c r="BB539" s="508"/>
      <c r="BC539" s="508"/>
      <c r="BD539" s="508"/>
      <c r="BE539" s="508"/>
      <c r="BF539" s="508"/>
      <c r="BG539" s="508"/>
      <c r="BH539" s="508"/>
      <c r="BI539" s="508"/>
      <c r="BJ539" s="508"/>
    </row>
    <row r="540" spans="2:62" ht="15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422"/>
      <c r="M540" s="422"/>
      <c r="N540" s="422"/>
      <c r="O540" s="422"/>
      <c r="P540" s="129"/>
      <c r="Q540" s="129"/>
      <c r="R540" s="129"/>
      <c r="S540" s="422"/>
      <c r="T540" s="422"/>
      <c r="U540" s="422"/>
      <c r="AE540" s="239"/>
      <c r="AF540" s="239"/>
      <c r="AG540" s="239"/>
      <c r="AH540" s="239"/>
      <c r="AI540" s="239"/>
      <c r="AJ540" s="239"/>
      <c r="AK540" s="239"/>
      <c r="AL540" s="239"/>
      <c r="AM540" s="239"/>
      <c r="AN540" s="239"/>
      <c r="AO540" s="239"/>
      <c r="AP540" s="239"/>
      <c r="AQ540" s="239"/>
      <c r="AR540" s="239"/>
      <c r="AS540" s="508"/>
      <c r="AT540" s="508"/>
      <c r="AU540" s="508"/>
      <c r="AV540" s="508"/>
      <c r="AW540" s="508"/>
      <c r="AX540" s="508"/>
      <c r="AY540" s="508"/>
      <c r="AZ540" s="508"/>
      <c r="BA540" s="508"/>
      <c r="BB540" s="508"/>
      <c r="BC540" s="508"/>
      <c r="BD540" s="508"/>
      <c r="BE540" s="508"/>
      <c r="BF540" s="508"/>
      <c r="BG540" s="508"/>
      <c r="BH540" s="508"/>
      <c r="BI540" s="508"/>
      <c r="BJ540" s="508"/>
    </row>
    <row r="541" spans="2:62" ht="15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422"/>
      <c r="M541" s="422"/>
      <c r="N541" s="422"/>
      <c r="O541" s="422"/>
      <c r="P541" s="129"/>
      <c r="Q541" s="129"/>
      <c r="R541" s="129"/>
      <c r="S541" s="422"/>
      <c r="T541" s="422"/>
      <c r="U541" s="422"/>
      <c r="AE541" s="239"/>
      <c r="AF541" s="239"/>
      <c r="AG541" s="239"/>
      <c r="AH541" s="239"/>
      <c r="AI541" s="239"/>
      <c r="AJ541" s="239"/>
      <c r="AK541" s="239"/>
      <c r="AL541" s="239"/>
      <c r="AM541" s="239"/>
      <c r="AN541" s="239"/>
      <c r="AO541" s="239"/>
      <c r="AP541" s="239"/>
      <c r="AQ541" s="239"/>
      <c r="AR541" s="239"/>
      <c r="AS541" s="508"/>
      <c r="AT541" s="508"/>
      <c r="AU541" s="508"/>
      <c r="AV541" s="508"/>
      <c r="AW541" s="508"/>
      <c r="AX541" s="508"/>
      <c r="AY541" s="508"/>
      <c r="AZ541" s="508"/>
      <c r="BA541" s="508"/>
      <c r="BB541" s="508"/>
      <c r="BC541" s="508"/>
      <c r="BD541" s="508"/>
      <c r="BE541" s="508"/>
      <c r="BF541" s="508"/>
      <c r="BG541" s="508"/>
      <c r="BH541" s="508"/>
      <c r="BI541" s="508"/>
      <c r="BJ541" s="508"/>
    </row>
    <row r="542" spans="2:62" ht="15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422"/>
      <c r="M542" s="422"/>
      <c r="N542" s="422"/>
      <c r="O542" s="422"/>
      <c r="P542" s="129"/>
      <c r="Q542" s="129"/>
      <c r="R542" s="129"/>
      <c r="S542" s="422"/>
      <c r="T542" s="422"/>
      <c r="U542" s="422"/>
      <c r="AE542" s="239"/>
      <c r="AF542" s="239"/>
      <c r="AG542" s="239"/>
      <c r="AH542" s="239"/>
      <c r="AI542" s="239"/>
      <c r="AJ542" s="239"/>
      <c r="AK542" s="239"/>
      <c r="AL542" s="239"/>
      <c r="AM542" s="239"/>
      <c r="AN542" s="239"/>
      <c r="AO542" s="239"/>
      <c r="AP542" s="239"/>
      <c r="AQ542" s="239"/>
      <c r="AR542" s="239"/>
      <c r="AS542" s="508"/>
      <c r="AT542" s="508"/>
      <c r="AU542" s="508"/>
      <c r="AV542" s="508"/>
      <c r="AW542" s="508"/>
      <c r="AX542" s="508"/>
      <c r="AY542" s="508"/>
      <c r="AZ542" s="508"/>
      <c r="BA542" s="508"/>
      <c r="BB542" s="508"/>
      <c r="BC542" s="508"/>
      <c r="BD542" s="508"/>
      <c r="BE542" s="508"/>
      <c r="BF542" s="508"/>
      <c r="BG542" s="508"/>
      <c r="BH542" s="508"/>
      <c r="BI542" s="508"/>
      <c r="BJ542" s="508"/>
    </row>
    <row r="543" spans="2:62" ht="15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422"/>
      <c r="M543" s="422"/>
      <c r="N543" s="422"/>
      <c r="O543" s="422"/>
      <c r="P543" s="129"/>
      <c r="Q543" s="129"/>
      <c r="R543" s="129"/>
      <c r="S543" s="422"/>
      <c r="T543" s="422"/>
      <c r="U543" s="422"/>
      <c r="AE543" s="239"/>
      <c r="AF543" s="239"/>
      <c r="AG543" s="239"/>
      <c r="AH543" s="239"/>
      <c r="AI543" s="239"/>
      <c r="AJ543" s="239"/>
      <c r="AK543" s="239"/>
      <c r="AL543" s="239"/>
      <c r="AM543" s="239"/>
      <c r="AN543" s="239"/>
      <c r="AO543" s="239"/>
      <c r="AP543" s="239"/>
      <c r="AQ543" s="239"/>
      <c r="AR543" s="239"/>
      <c r="AS543" s="508"/>
      <c r="AT543" s="508"/>
      <c r="AU543" s="508"/>
      <c r="AV543" s="508"/>
      <c r="AW543" s="508"/>
      <c r="AX543" s="508"/>
      <c r="AY543" s="508"/>
      <c r="AZ543" s="508"/>
      <c r="BA543" s="508"/>
      <c r="BB543" s="508"/>
      <c r="BC543" s="508"/>
      <c r="BD543" s="508"/>
      <c r="BE543" s="508"/>
      <c r="BF543" s="508"/>
      <c r="BG543" s="508"/>
      <c r="BH543" s="508"/>
      <c r="BI543" s="508"/>
      <c r="BJ543" s="508"/>
    </row>
    <row r="544" spans="2:62" ht="15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422"/>
      <c r="M544" s="422"/>
      <c r="N544" s="422"/>
      <c r="O544" s="422"/>
      <c r="P544" s="129"/>
      <c r="Q544" s="129"/>
      <c r="R544" s="129"/>
      <c r="S544" s="422"/>
      <c r="T544" s="422"/>
      <c r="U544" s="422"/>
      <c r="AE544" s="239"/>
      <c r="AF544" s="239"/>
      <c r="AG544" s="239"/>
      <c r="AH544" s="239"/>
      <c r="AI544" s="239"/>
      <c r="AJ544" s="239"/>
      <c r="AK544" s="239"/>
      <c r="AL544" s="239"/>
      <c r="AM544" s="239"/>
      <c r="AN544" s="239"/>
      <c r="AO544" s="239"/>
      <c r="AP544" s="239"/>
      <c r="AQ544" s="239"/>
      <c r="AR544" s="239"/>
      <c r="AS544" s="508"/>
      <c r="AT544" s="508"/>
      <c r="AU544" s="508"/>
      <c r="AV544" s="508"/>
      <c r="AW544" s="508"/>
      <c r="AX544" s="508"/>
      <c r="AY544" s="508"/>
      <c r="AZ544" s="508"/>
      <c r="BA544" s="508"/>
      <c r="BB544" s="508"/>
      <c r="BC544" s="508"/>
      <c r="BD544" s="508"/>
      <c r="BE544" s="508"/>
      <c r="BF544" s="508"/>
      <c r="BG544" s="508"/>
      <c r="BH544" s="508"/>
      <c r="BI544" s="508"/>
      <c r="BJ544" s="508"/>
    </row>
    <row r="545" spans="2:62" ht="15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422"/>
      <c r="M545" s="422"/>
      <c r="N545" s="422"/>
      <c r="O545" s="422"/>
      <c r="P545" s="129"/>
      <c r="Q545" s="129"/>
      <c r="R545" s="129"/>
      <c r="S545" s="422"/>
      <c r="T545" s="422"/>
      <c r="U545" s="422"/>
      <c r="AE545" s="239"/>
      <c r="AF545" s="239"/>
      <c r="AG545" s="239"/>
      <c r="AH545" s="239"/>
      <c r="AI545" s="239"/>
      <c r="AJ545" s="239"/>
      <c r="AK545" s="239"/>
      <c r="AL545" s="239"/>
      <c r="AM545" s="239"/>
      <c r="AN545" s="239"/>
      <c r="AO545" s="239"/>
      <c r="AP545" s="239"/>
      <c r="AQ545" s="239"/>
      <c r="AR545" s="239"/>
      <c r="AS545" s="508"/>
      <c r="AT545" s="508"/>
      <c r="AU545" s="508"/>
      <c r="AV545" s="508"/>
      <c r="AW545" s="508"/>
      <c r="AX545" s="508"/>
      <c r="AY545" s="508"/>
      <c r="AZ545" s="508"/>
      <c r="BA545" s="508"/>
      <c r="BB545" s="508"/>
      <c r="BC545" s="508"/>
      <c r="BD545" s="508"/>
      <c r="BE545" s="508"/>
      <c r="BF545" s="508"/>
      <c r="BG545" s="508"/>
      <c r="BH545" s="508"/>
      <c r="BI545" s="508"/>
      <c r="BJ545" s="508"/>
    </row>
    <row r="546" spans="2:62" ht="15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422"/>
      <c r="M546" s="422"/>
      <c r="N546" s="422"/>
      <c r="O546" s="422"/>
      <c r="P546" s="129"/>
      <c r="Q546" s="129"/>
      <c r="R546" s="129"/>
      <c r="S546" s="422"/>
      <c r="T546" s="422"/>
      <c r="U546" s="422"/>
      <c r="AE546" s="239"/>
      <c r="AF546" s="239"/>
      <c r="AG546" s="239"/>
      <c r="AH546" s="239"/>
      <c r="AI546" s="239"/>
      <c r="AJ546" s="239"/>
      <c r="AK546" s="239"/>
      <c r="AL546" s="239"/>
      <c r="AM546" s="239"/>
      <c r="AN546" s="239"/>
      <c r="AO546" s="239"/>
      <c r="AP546" s="239"/>
      <c r="AQ546" s="239"/>
      <c r="AR546" s="239"/>
      <c r="AS546" s="508"/>
      <c r="AT546" s="508"/>
      <c r="AU546" s="508"/>
      <c r="AV546" s="508"/>
      <c r="AW546" s="508"/>
      <c r="AX546" s="508"/>
      <c r="AY546" s="508"/>
      <c r="AZ546" s="508"/>
      <c r="BA546" s="508"/>
      <c r="BB546" s="508"/>
      <c r="BC546" s="508"/>
      <c r="BD546" s="508"/>
      <c r="BE546" s="508"/>
      <c r="BF546" s="508"/>
      <c r="BG546" s="508"/>
      <c r="BH546" s="508"/>
      <c r="BI546" s="508"/>
      <c r="BJ546" s="508"/>
    </row>
    <row r="547" spans="2:62" ht="15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422"/>
      <c r="M547" s="422"/>
      <c r="N547" s="422"/>
      <c r="O547" s="422"/>
      <c r="P547" s="129"/>
      <c r="Q547" s="129"/>
      <c r="R547" s="129"/>
      <c r="S547" s="422"/>
      <c r="T547" s="422"/>
      <c r="U547" s="422"/>
      <c r="AE547" s="239"/>
      <c r="AF547" s="239"/>
      <c r="AG547" s="239"/>
      <c r="AH547" s="239"/>
      <c r="AI547" s="239"/>
      <c r="AJ547" s="239"/>
      <c r="AK547" s="239"/>
      <c r="AL547" s="239"/>
      <c r="AM547" s="239"/>
      <c r="AN547" s="239"/>
      <c r="AO547" s="239"/>
      <c r="AP547" s="239"/>
      <c r="AQ547" s="239"/>
      <c r="AR547" s="239"/>
      <c r="AS547" s="508"/>
      <c r="AT547" s="508"/>
      <c r="AU547" s="508"/>
      <c r="AV547" s="508"/>
      <c r="AW547" s="508"/>
      <c r="AX547" s="508"/>
      <c r="AY547" s="508"/>
      <c r="AZ547" s="508"/>
      <c r="BA547" s="508"/>
      <c r="BB547" s="508"/>
      <c r="BC547" s="508"/>
      <c r="BD547" s="508"/>
      <c r="BE547" s="508"/>
      <c r="BF547" s="508"/>
      <c r="BG547" s="508"/>
      <c r="BH547" s="508"/>
      <c r="BI547" s="508"/>
      <c r="BJ547" s="508"/>
    </row>
    <row r="548" spans="2:62" ht="15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422"/>
      <c r="M548" s="422"/>
      <c r="N548" s="422"/>
      <c r="O548" s="422"/>
      <c r="P548" s="129"/>
      <c r="Q548" s="129"/>
      <c r="R548" s="129"/>
      <c r="S548" s="422"/>
      <c r="T548" s="422"/>
      <c r="U548" s="422"/>
      <c r="AE548" s="239"/>
      <c r="AF548" s="239"/>
      <c r="AG548" s="239"/>
      <c r="AH548" s="239"/>
      <c r="AI548" s="239"/>
      <c r="AJ548" s="239"/>
      <c r="AK548" s="239"/>
      <c r="AL548" s="239"/>
      <c r="AM548" s="239"/>
      <c r="AN548" s="239"/>
      <c r="AO548" s="239"/>
      <c r="AP548" s="239"/>
      <c r="AQ548" s="239"/>
      <c r="AR548" s="239"/>
      <c r="AS548" s="508"/>
      <c r="AT548" s="508"/>
      <c r="AU548" s="508"/>
      <c r="AV548" s="508"/>
      <c r="AW548" s="508"/>
      <c r="AX548" s="508"/>
      <c r="AY548" s="508"/>
      <c r="AZ548" s="508"/>
      <c r="BA548" s="508"/>
      <c r="BB548" s="508"/>
      <c r="BC548" s="508"/>
      <c r="BD548" s="508"/>
      <c r="BE548" s="508"/>
      <c r="BF548" s="508"/>
      <c r="BG548" s="508"/>
      <c r="BH548" s="508"/>
      <c r="BI548" s="508"/>
      <c r="BJ548" s="508"/>
    </row>
    <row r="549" spans="2:62" ht="15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422"/>
      <c r="M549" s="422"/>
      <c r="N549" s="422"/>
      <c r="O549" s="422"/>
      <c r="P549" s="129"/>
      <c r="Q549" s="129"/>
      <c r="R549" s="129"/>
      <c r="S549" s="422"/>
      <c r="T549" s="422"/>
      <c r="U549" s="422"/>
      <c r="AE549" s="239"/>
      <c r="AF549" s="239"/>
      <c r="AG549" s="239"/>
      <c r="AH549" s="239"/>
      <c r="AI549" s="239"/>
      <c r="AJ549" s="239"/>
      <c r="AK549" s="239"/>
      <c r="AL549" s="239"/>
      <c r="AM549" s="239"/>
      <c r="AN549" s="239"/>
      <c r="AO549" s="239"/>
      <c r="AP549" s="239"/>
      <c r="AQ549" s="239"/>
      <c r="AR549" s="239"/>
      <c r="AS549" s="508"/>
      <c r="AT549" s="508"/>
      <c r="AU549" s="508"/>
      <c r="AV549" s="508"/>
      <c r="AW549" s="508"/>
      <c r="AX549" s="508"/>
      <c r="AY549" s="508"/>
      <c r="AZ549" s="508"/>
      <c r="BA549" s="508"/>
      <c r="BB549" s="508"/>
      <c r="BC549" s="508"/>
      <c r="BD549" s="508"/>
      <c r="BE549" s="508"/>
      <c r="BF549" s="508"/>
      <c r="BG549" s="508"/>
      <c r="BH549" s="508"/>
      <c r="BI549" s="508"/>
      <c r="BJ549" s="508"/>
    </row>
    <row r="550" spans="2:62" ht="15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422"/>
      <c r="M550" s="422"/>
      <c r="N550" s="422"/>
      <c r="O550" s="422"/>
      <c r="P550" s="129"/>
      <c r="Q550" s="129"/>
      <c r="R550" s="129"/>
      <c r="S550" s="422"/>
      <c r="T550" s="422"/>
      <c r="U550" s="422"/>
      <c r="AE550" s="239"/>
      <c r="AF550" s="239"/>
      <c r="AG550" s="239"/>
      <c r="AH550" s="239"/>
      <c r="AI550" s="239"/>
      <c r="AJ550" s="239"/>
      <c r="AK550" s="239"/>
      <c r="AL550" s="239"/>
      <c r="AM550" s="239"/>
      <c r="AN550" s="239"/>
      <c r="AO550" s="239"/>
      <c r="AP550" s="239"/>
      <c r="AQ550" s="239"/>
      <c r="AR550" s="239"/>
      <c r="AS550" s="508"/>
      <c r="AT550" s="508"/>
      <c r="AU550" s="508"/>
      <c r="AV550" s="508"/>
      <c r="AW550" s="508"/>
      <c r="AX550" s="508"/>
      <c r="AY550" s="508"/>
      <c r="AZ550" s="508"/>
      <c r="BA550" s="508"/>
      <c r="BB550" s="508"/>
      <c r="BC550" s="508"/>
      <c r="BD550" s="508"/>
      <c r="BE550" s="508"/>
      <c r="BF550" s="508"/>
      <c r="BG550" s="508"/>
      <c r="BH550" s="508"/>
      <c r="BI550" s="508"/>
      <c r="BJ550" s="508"/>
    </row>
    <row r="551" spans="2:62" ht="15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422"/>
      <c r="M551" s="422"/>
      <c r="N551" s="422"/>
      <c r="O551" s="422"/>
      <c r="P551" s="129"/>
      <c r="Q551" s="129"/>
      <c r="R551" s="129"/>
      <c r="S551" s="422"/>
      <c r="T551" s="422"/>
      <c r="U551" s="422"/>
      <c r="AE551" s="239"/>
      <c r="AF551" s="239"/>
      <c r="AG551" s="239"/>
      <c r="AH551" s="239"/>
      <c r="AI551" s="239"/>
      <c r="AJ551" s="239"/>
      <c r="AK551" s="239"/>
      <c r="AL551" s="239"/>
      <c r="AM551" s="239"/>
      <c r="AN551" s="239"/>
      <c r="AO551" s="239"/>
      <c r="AP551" s="239"/>
      <c r="AQ551" s="239"/>
      <c r="AR551" s="239"/>
      <c r="AS551" s="508"/>
      <c r="AT551" s="508"/>
      <c r="AU551" s="508"/>
      <c r="AV551" s="508"/>
      <c r="AW551" s="508"/>
      <c r="AX551" s="508"/>
      <c r="AY551" s="508"/>
      <c r="AZ551" s="508"/>
      <c r="BA551" s="508"/>
      <c r="BB551" s="508"/>
      <c r="BC551" s="508"/>
      <c r="BD551" s="508"/>
      <c r="BE551" s="508"/>
      <c r="BF551" s="508"/>
      <c r="BG551" s="508"/>
      <c r="BH551" s="508"/>
      <c r="BI551" s="508"/>
      <c r="BJ551" s="508"/>
    </row>
    <row r="552" spans="2:62" ht="15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422"/>
      <c r="M552" s="422"/>
      <c r="N552" s="422"/>
      <c r="O552" s="422"/>
      <c r="P552" s="129"/>
      <c r="Q552" s="129"/>
      <c r="R552" s="129"/>
      <c r="S552" s="422"/>
      <c r="T552" s="422"/>
      <c r="U552" s="422"/>
      <c r="AE552" s="239"/>
      <c r="AF552" s="239"/>
      <c r="AG552" s="239"/>
      <c r="AH552" s="239"/>
      <c r="AI552" s="239"/>
      <c r="AJ552" s="239"/>
      <c r="AK552" s="239"/>
      <c r="AL552" s="239"/>
      <c r="AM552" s="239"/>
      <c r="AN552" s="239"/>
      <c r="AO552" s="239"/>
      <c r="AP552" s="239"/>
      <c r="AQ552" s="239"/>
      <c r="AR552" s="239"/>
      <c r="AS552" s="508"/>
      <c r="AT552" s="508"/>
      <c r="AU552" s="508"/>
      <c r="AV552" s="508"/>
      <c r="AW552" s="508"/>
      <c r="AX552" s="508"/>
      <c r="AY552" s="508"/>
      <c r="AZ552" s="508"/>
      <c r="BA552" s="508"/>
      <c r="BB552" s="508"/>
      <c r="BC552" s="508"/>
      <c r="BD552" s="508"/>
      <c r="BE552" s="508"/>
      <c r="BF552" s="508"/>
      <c r="BG552" s="508"/>
      <c r="BH552" s="508"/>
      <c r="BI552" s="508"/>
      <c r="BJ552" s="508"/>
    </row>
    <row r="553" spans="2:62" ht="15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422"/>
      <c r="M553" s="422"/>
      <c r="N553" s="422"/>
      <c r="O553" s="422"/>
      <c r="P553" s="129"/>
      <c r="Q553" s="129"/>
      <c r="R553" s="129"/>
      <c r="S553" s="422"/>
      <c r="T553" s="422"/>
      <c r="U553" s="422"/>
      <c r="AE553" s="239"/>
      <c r="AF553" s="239"/>
      <c r="AG553" s="239"/>
      <c r="AH553" s="239"/>
      <c r="AI553" s="239"/>
      <c r="AJ553" s="239"/>
      <c r="AK553" s="239"/>
      <c r="AL553" s="239"/>
      <c r="AM553" s="239"/>
      <c r="AN553" s="239"/>
      <c r="AO553" s="239"/>
      <c r="AP553" s="239"/>
      <c r="AQ553" s="239"/>
      <c r="AR553" s="239"/>
      <c r="AS553" s="508"/>
      <c r="AT553" s="508"/>
      <c r="AU553" s="508"/>
      <c r="AV553" s="508"/>
      <c r="AW553" s="508"/>
      <c r="AX553" s="508"/>
      <c r="AY553" s="508"/>
      <c r="AZ553" s="508"/>
      <c r="BA553" s="508"/>
      <c r="BB553" s="508"/>
      <c r="BC553" s="508"/>
      <c r="BD553" s="508"/>
      <c r="BE553" s="508"/>
      <c r="BF553" s="508"/>
      <c r="BG553" s="508"/>
      <c r="BH553" s="508"/>
      <c r="BI553" s="508"/>
      <c r="BJ553" s="508"/>
    </row>
    <row r="554" spans="2:62" ht="15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422"/>
      <c r="M554" s="422"/>
      <c r="N554" s="422"/>
      <c r="O554" s="422"/>
      <c r="P554" s="129"/>
      <c r="Q554" s="129"/>
      <c r="R554" s="129"/>
      <c r="S554" s="422"/>
      <c r="T554" s="422"/>
      <c r="U554" s="422"/>
      <c r="AE554" s="239"/>
      <c r="AF554" s="239"/>
      <c r="AG554" s="239"/>
      <c r="AH554" s="239"/>
      <c r="AI554" s="239"/>
      <c r="AJ554" s="239"/>
      <c r="AK554" s="239"/>
      <c r="AL554" s="239"/>
      <c r="AM554" s="239"/>
      <c r="AN554" s="239"/>
      <c r="AO554" s="239"/>
      <c r="AP554" s="239"/>
      <c r="AQ554" s="239"/>
      <c r="AR554" s="239"/>
      <c r="AS554" s="508"/>
      <c r="AT554" s="508"/>
      <c r="AU554" s="508"/>
      <c r="AV554" s="508"/>
      <c r="AW554" s="508"/>
      <c r="AX554" s="508"/>
      <c r="AY554" s="508"/>
      <c r="AZ554" s="508"/>
      <c r="BA554" s="508"/>
      <c r="BB554" s="508"/>
      <c r="BC554" s="508"/>
      <c r="BD554" s="508"/>
      <c r="BE554" s="508"/>
      <c r="BF554" s="508"/>
      <c r="BG554" s="508"/>
      <c r="BH554" s="508"/>
      <c r="BI554" s="508"/>
      <c r="BJ554" s="508"/>
    </row>
    <row r="555" spans="2:62" ht="15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422"/>
      <c r="M555" s="422"/>
      <c r="N555" s="422"/>
      <c r="O555" s="422"/>
      <c r="P555" s="129"/>
      <c r="Q555" s="129"/>
      <c r="R555" s="129"/>
      <c r="S555" s="422"/>
      <c r="T555" s="422"/>
      <c r="U555" s="422"/>
      <c r="AE555" s="239"/>
      <c r="AF555" s="239"/>
      <c r="AG555" s="239"/>
      <c r="AH555" s="239"/>
      <c r="AI555" s="239"/>
      <c r="AJ555" s="239"/>
      <c r="AK555" s="239"/>
      <c r="AL555" s="239"/>
      <c r="AM555" s="239"/>
      <c r="AN555" s="239"/>
      <c r="AO555" s="239"/>
      <c r="AP555" s="239"/>
      <c r="AQ555" s="239"/>
      <c r="AR555" s="239"/>
      <c r="AS555" s="508"/>
      <c r="AT555" s="508"/>
      <c r="AU555" s="508"/>
      <c r="AV555" s="508"/>
      <c r="AW555" s="508"/>
      <c r="AX555" s="508"/>
      <c r="AY555" s="508"/>
      <c r="AZ555" s="508"/>
      <c r="BA555" s="508"/>
      <c r="BB555" s="508"/>
      <c r="BC555" s="508"/>
      <c r="BD555" s="508"/>
      <c r="BE555" s="508"/>
      <c r="BF555" s="508"/>
      <c r="BG555" s="508"/>
      <c r="BH555" s="508"/>
      <c r="BI555" s="508"/>
      <c r="BJ555" s="508"/>
    </row>
    <row r="556" spans="2:62" ht="15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422"/>
      <c r="M556" s="422"/>
      <c r="N556" s="422"/>
      <c r="O556" s="422"/>
      <c r="P556" s="129"/>
      <c r="Q556" s="129"/>
      <c r="R556" s="129"/>
      <c r="S556" s="422"/>
      <c r="T556" s="422"/>
      <c r="U556" s="422"/>
      <c r="AE556" s="239"/>
      <c r="AF556" s="239"/>
      <c r="AG556" s="239"/>
      <c r="AH556" s="239"/>
      <c r="AI556" s="239"/>
      <c r="AJ556" s="239"/>
      <c r="AK556" s="239"/>
      <c r="AL556" s="239"/>
      <c r="AM556" s="239"/>
      <c r="AN556" s="239"/>
      <c r="AO556" s="239"/>
      <c r="AP556" s="239"/>
      <c r="AQ556" s="239"/>
      <c r="AR556" s="239"/>
      <c r="AS556" s="508"/>
      <c r="AT556" s="508"/>
      <c r="AU556" s="508"/>
      <c r="AV556" s="508"/>
      <c r="AW556" s="508"/>
      <c r="AX556" s="508"/>
      <c r="AY556" s="508"/>
      <c r="AZ556" s="508"/>
      <c r="BA556" s="508"/>
      <c r="BB556" s="508"/>
      <c r="BC556" s="508"/>
      <c r="BD556" s="508"/>
      <c r="BE556" s="508"/>
      <c r="BF556" s="508"/>
      <c r="BG556" s="508"/>
      <c r="BH556" s="508"/>
      <c r="BI556" s="508"/>
      <c r="BJ556" s="508"/>
    </row>
    <row r="557" spans="2:62" ht="15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422"/>
      <c r="M557" s="422"/>
      <c r="N557" s="422"/>
      <c r="O557" s="422"/>
      <c r="P557" s="129"/>
      <c r="Q557" s="129"/>
      <c r="R557" s="129"/>
      <c r="S557" s="422"/>
      <c r="T557" s="422"/>
      <c r="U557" s="422"/>
      <c r="AE557" s="239"/>
      <c r="AF557" s="239"/>
      <c r="AG557" s="239"/>
      <c r="AH557" s="239"/>
      <c r="AI557" s="239"/>
      <c r="AJ557" s="239"/>
      <c r="AK557" s="239"/>
      <c r="AL557" s="239"/>
      <c r="AM557" s="239"/>
      <c r="AN557" s="239"/>
      <c r="AO557" s="239"/>
      <c r="AP557" s="239"/>
      <c r="AQ557" s="239"/>
      <c r="AR557" s="239"/>
      <c r="AS557" s="508"/>
      <c r="AT557" s="508"/>
      <c r="AU557" s="508"/>
      <c r="AV557" s="508"/>
      <c r="AW557" s="508"/>
      <c r="AX557" s="508"/>
      <c r="AY557" s="508"/>
      <c r="AZ557" s="508"/>
      <c r="BA557" s="508"/>
      <c r="BB557" s="508"/>
      <c r="BC557" s="508"/>
      <c r="BD557" s="508"/>
      <c r="BE557" s="508"/>
      <c r="BF557" s="508"/>
      <c r="BG557" s="508"/>
      <c r="BH557" s="508"/>
      <c r="BI557" s="508"/>
      <c r="BJ557" s="508"/>
    </row>
    <row r="558" spans="2:62" ht="15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422"/>
      <c r="M558" s="422"/>
      <c r="N558" s="422"/>
      <c r="O558" s="422"/>
      <c r="P558" s="129"/>
      <c r="Q558" s="129"/>
      <c r="R558" s="129"/>
      <c r="S558" s="422"/>
      <c r="T558" s="422"/>
      <c r="U558" s="422"/>
      <c r="AE558" s="239"/>
      <c r="AF558" s="239"/>
      <c r="AG558" s="239"/>
      <c r="AH558" s="239"/>
      <c r="AI558" s="239"/>
      <c r="AJ558" s="239"/>
      <c r="AK558" s="239"/>
      <c r="AL558" s="239"/>
      <c r="AM558" s="239"/>
      <c r="AN558" s="239"/>
      <c r="AO558" s="239"/>
      <c r="AP558" s="239"/>
      <c r="AQ558" s="239"/>
      <c r="AR558" s="239"/>
      <c r="AS558" s="508"/>
      <c r="AT558" s="508"/>
      <c r="AU558" s="508"/>
      <c r="AV558" s="508"/>
      <c r="AW558" s="508"/>
      <c r="AX558" s="508"/>
      <c r="AY558" s="508"/>
      <c r="AZ558" s="508"/>
      <c r="BA558" s="508"/>
      <c r="BB558" s="508"/>
      <c r="BC558" s="508"/>
      <c r="BD558" s="508"/>
      <c r="BE558" s="508"/>
      <c r="BF558" s="508"/>
      <c r="BG558" s="508"/>
      <c r="BH558" s="508"/>
      <c r="BI558" s="508"/>
      <c r="BJ558" s="508"/>
    </row>
    <row r="559" spans="2:62" ht="15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422"/>
      <c r="M559" s="422"/>
      <c r="N559" s="422"/>
      <c r="O559" s="422"/>
      <c r="P559" s="129"/>
      <c r="Q559" s="129"/>
      <c r="R559" s="129"/>
      <c r="S559" s="422"/>
      <c r="T559" s="422"/>
      <c r="U559" s="422"/>
      <c r="AE559" s="239"/>
      <c r="AF559" s="239"/>
      <c r="AG559" s="239"/>
      <c r="AH559" s="239"/>
      <c r="AI559" s="239"/>
      <c r="AJ559" s="239"/>
      <c r="AK559" s="239"/>
      <c r="AL559" s="239"/>
      <c r="AM559" s="239"/>
      <c r="AN559" s="239"/>
      <c r="AO559" s="239"/>
      <c r="AP559" s="239"/>
      <c r="AQ559" s="239"/>
      <c r="AR559" s="239"/>
      <c r="AS559" s="508"/>
      <c r="AT559" s="508"/>
      <c r="AU559" s="508"/>
      <c r="AV559" s="508"/>
      <c r="AW559" s="508"/>
      <c r="AX559" s="508"/>
      <c r="AY559" s="508"/>
      <c r="AZ559" s="508"/>
      <c r="BA559" s="508"/>
      <c r="BB559" s="508"/>
      <c r="BC559" s="508"/>
      <c r="BD559" s="508"/>
      <c r="BE559" s="508"/>
      <c r="BF559" s="508"/>
      <c r="BG559" s="508"/>
      <c r="BH559" s="508"/>
      <c r="BI559" s="508"/>
      <c r="BJ559" s="508"/>
    </row>
    <row r="560" spans="2:62" ht="15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422"/>
      <c r="M560" s="422"/>
      <c r="N560" s="422"/>
      <c r="O560" s="422"/>
      <c r="P560" s="129"/>
      <c r="Q560" s="129"/>
      <c r="R560" s="129"/>
      <c r="S560" s="422"/>
      <c r="T560" s="422"/>
      <c r="U560" s="422"/>
      <c r="AE560" s="239"/>
      <c r="AF560" s="239"/>
      <c r="AG560" s="239"/>
      <c r="AH560" s="239"/>
      <c r="AI560" s="239"/>
      <c r="AJ560" s="239"/>
      <c r="AK560" s="239"/>
      <c r="AL560" s="239"/>
      <c r="AM560" s="239"/>
      <c r="AN560" s="239"/>
      <c r="AO560" s="239"/>
      <c r="AP560" s="239"/>
      <c r="AQ560" s="239"/>
      <c r="AR560" s="239"/>
      <c r="AS560" s="508"/>
      <c r="AT560" s="508"/>
      <c r="AU560" s="508"/>
      <c r="AV560" s="508"/>
      <c r="AW560" s="508"/>
      <c r="AX560" s="508"/>
      <c r="AY560" s="508"/>
      <c r="AZ560" s="508"/>
      <c r="BA560" s="508"/>
      <c r="BB560" s="508"/>
      <c r="BC560" s="508"/>
      <c r="BD560" s="508"/>
      <c r="BE560" s="508"/>
      <c r="BF560" s="508"/>
      <c r="BG560" s="508"/>
      <c r="BH560" s="508"/>
      <c r="BI560" s="508"/>
      <c r="BJ560" s="508"/>
    </row>
    <row r="561" spans="2:62" ht="15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422"/>
      <c r="M561" s="422"/>
      <c r="N561" s="422"/>
      <c r="O561" s="422"/>
      <c r="P561" s="129"/>
      <c r="Q561" s="129"/>
      <c r="R561" s="129"/>
      <c r="S561" s="422"/>
      <c r="T561" s="422"/>
      <c r="U561" s="422"/>
      <c r="AE561" s="239"/>
      <c r="AF561" s="239"/>
      <c r="AG561" s="239"/>
      <c r="AH561" s="239"/>
      <c r="AI561" s="239"/>
      <c r="AJ561" s="239"/>
      <c r="AK561" s="239"/>
      <c r="AL561" s="239"/>
      <c r="AM561" s="239"/>
      <c r="AN561" s="239"/>
      <c r="AO561" s="239"/>
      <c r="AP561" s="239"/>
      <c r="AQ561" s="239"/>
      <c r="AR561" s="239"/>
      <c r="AS561" s="508"/>
      <c r="AT561" s="508"/>
      <c r="AU561" s="508"/>
      <c r="AV561" s="508"/>
      <c r="AW561" s="508"/>
      <c r="AX561" s="508"/>
      <c r="AY561" s="508"/>
      <c r="AZ561" s="508"/>
      <c r="BA561" s="508"/>
      <c r="BB561" s="508"/>
      <c r="BC561" s="508"/>
      <c r="BD561" s="508"/>
      <c r="BE561" s="508"/>
      <c r="BF561" s="508"/>
      <c r="BG561" s="508"/>
      <c r="BH561" s="508"/>
      <c r="BI561" s="508"/>
      <c r="BJ561" s="508"/>
    </row>
    <row r="562" spans="2:62" ht="15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422"/>
      <c r="M562" s="422"/>
      <c r="N562" s="422"/>
      <c r="O562" s="422"/>
      <c r="P562" s="129"/>
      <c r="Q562" s="129"/>
      <c r="R562" s="129"/>
      <c r="S562" s="422"/>
      <c r="T562" s="422"/>
      <c r="U562" s="422"/>
      <c r="AE562" s="239"/>
      <c r="AF562" s="239"/>
      <c r="AG562" s="239"/>
      <c r="AH562" s="239"/>
      <c r="AI562" s="239"/>
      <c r="AJ562" s="239"/>
      <c r="AK562" s="239"/>
      <c r="AL562" s="239"/>
      <c r="AM562" s="239"/>
      <c r="AN562" s="239"/>
      <c r="AO562" s="239"/>
      <c r="AP562" s="239"/>
      <c r="AQ562" s="239"/>
      <c r="AR562" s="239"/>
      <c r="AS562" s="508"/>
      <c r="AT562" s="508"/>
      <c r="AU562" s="508"/>
      <c r="AV562" s="508"/>
      <c r="AW562" s="508"/>
      <c r="AX562" s="508"/>
      <c r="AY562" s="508"/>
      <c r="AZ562" s="508"/>
      <c r="BA562" s="508"/>
      <c r="BB562" s="508"/>
      <c r="BC562" s="508"/>
      <c r="BD562" s="508"/>
      <c r="BE562" s="508"/>
      <c r="BF562" s="508"/>
      <c r="BG562" s="508"/>
      <c r="BH562" s="508"/>
      <c r="BI562" s="508"/>
      <c r="BJ562" s="508"/>
    </row>
    <row r="563" spans="2:62" ht="15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422"/>
      <c r="M563" s="422"/>
      <c r="N563" s="422"/>
      <c r="O563" s="422"/>
      <c r="P563" s="129"/>
      <c r="Q563" s="129"/>
      <c r="R563" s="129"/>
      <c r="S563" s="422"/>
      <c r="T563" s="422"/>
      <c r="U563" s="422"/>
      <c r="AE563" s="239"/>
      <c r="AF563" s="239"/>
      <c r="AG563" s="239"/>
      <c r="AH563" s="239"/>
      <c r="AI563" s="239"/>
      <c r="AJ563" s="239"/>
      <c r="AK563" s="239"/>
      <c r="AL563" s="239"/>
      <c r="AM563" s="239"/>
      <c r="AN563" s="239"/>
      <c r="AO563" s="239"/>
      <c r="AP563" s="239"/>
      <c r="AQ563" s="239"/>
      <c r="AR563" s="239"/>
      <c r="AS563" s="508"/>
      <c r="AT563" s="508"/>
      <c r="AU563" s="508"/>
      <c r="AV563" s="508"/>
      <c r="AW563" s="508"/>
      <c r="AX563" s="508"/>
      <c r="AY563" s="508"/>
      <c r="AZ563" s="508"/>
      <c r="BA563" s="508"/>
      <c r="BB563" s="508"/>
      <c r="BC563" s="508"/>
      <c r="BD563" s="508"/>
      <c r="BE563" s="508"/>
      <c r="BF563" s="508"/>
      <c r="BG563" s="508"/>
      <c r="BH563" s="508"/>
      <c r="BI563" s="508"/>
      <c r="BJ563" s="508"/>
    </row>
    <row r="564" spans="2:62" ht="15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422"/>
      <c r="M564" s="422"/>
      <c r="N564" s="422"/>
      <c r="O564" s="422"/>
      <c r="P564" s="129"/>
      <c r="Q564" s="129"/>
      <c r="R564" s="129"/>
      <c r="S564" s="422"/>
      <c r="T564" s="422"/>
      <c r="U564" s="422"/>
      <c r="AE564" s="239"/>
      <c r="AF564" s="239"/>
      <c r="AG564" s="239"/>
      <c r="AH564" s="239"/>
      <c r="AI564" s="239"/>
      <c r="AJ564" s="239"/>
      <c r="AK564" s="239"/>
      <c r="AL564" s="239"/>
      <c r="AM564" s="239"/>
      <c r="AN564" s="239"/>
      <c r="AO564" s="239"/>
      <c r="AP564" s="239"/>
      <c r="AQ564" s="239"/>
      <c r="AR564" s="239"/>
      <c r="AS564" s="508"/>
      <c r="AT564" s="508"/>
      <c r="AU564" s="508"/>
      <c r="AV564" s="508"/>
      <c r="AW564" s="508"/>
      <c r="AX564" s="508"/>
      <c r="AY564" s="508"/>
      <c r="AZ564" s="508"/>
      <c r="BA564" s="508"/>
      <c r="BB564" s="508"/>
      <c r="BC564" s="508"/>
      <c r="BD564" s="508"/>
      <c r="BE564" s="508"/>
      <c r="BF564" s="508"/>
      <c r="BG564" s="508"/>
      <c r="BH564" s="508"/>
      <c r="BI564" s="508"/>
      <c r="BJ564" s="508"/>
    </row>
    <row r="565" spans="2:62" ht="15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422"/>
      <c r="M565" s="422"/>
      <c r="N565" s="422"/>
      <c r="O565" s="422"/>
      <c r="P565" s="129"/>
      <c r="Q565" s="129"/>
      <c r="R565" s="129"/>
      <c r="S565" s="422"/>
      <c r="T565" s="422"/>
      <c r="U565" s="422"/>
      <c r="AE565" s="239"/>
      <c r="AF565" s="239"/>
      <c r="AG565" s="239"/>
      <c r="AH565" s="239"/>
      <c r="AI565" s="239"/>
      <c r="AJ565" s="239"/>
      <c r="AK565" s="239"/>
      <c r="AL565" s="239"/>
      <c r="AM565" s="239"/>
      <c r="AN565" s="239"/>
      <c r="AO565" s="239"/>
      <c r="AP565" s="239"/>
      <c r="AQ565" s="239"/>
      <c r="AR565" s="239"/>
      <c r="AS565" s="508"/>
      <c r="AT565" s="508"/>
      <c r="AU565" s="508"/>
      <c r="AV565" s="508"/>
      <c r="AW565" s="508"/>
      <c r="AX565" s="508"/>
      <c r="AY565" s="508"/>
      <c r="AZ565" s="508"/>
      <c r="BA565" s="508"/>
      <c r="BB565" s="508"/>
      <c r="BC565" s="508"/>
      <c r="BD565" s="508"/>
      <c r="BE565" s="508"/>
      <c r="BF565" s="508"/>
      <c r="BG565" s="508"/>
      <c r="BH565" s="508"/>
      <c r="BI565" s="508"/>
      <c r="BJ565" s="508"/>
    </row>
    <row r="566" spans="2:62" ht="15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422"/>
      <c r="M566" s="422"/>
      <c r="N566" s="422"/>
      <c r="O566" s="422"/>
      <c r="P566" s="129"/>
      <c r="Q566" s="129"/>
      <c r="R566" s="129"/>
      <c r="S566" s="422"/>
      <c r="T566" s="422"/>
      <c r="U566" s="422"/>
      <c r="AE566" s="239"/>
      <c r="AF566" s="239"/>
      <c r="AG566" s="239"/>
      <c r="AH566" s="239"/>
      <c r="AI566" s="239"/>
      <c r="AJ566" s="239"/>
      <c r="AK566" s="239"/>
      <c r="AL566" s="239"/>
      <c r="AM566" s="239"/>
      <c r="AN566" s="239"/>
      <c r="AO566" s="239"/>
      <c r="AP566" s="239"/>
      <c r="AQ566" s="239"/>
      <c r="AR566" s="239"/>
      <c r="AS566" s="508"/>
      <c r="AT566" s="508"/>
      <c r="AU566" s="508"/>
      <c r="AV566" s="508"/>
      <c r="AW566" s="508"/>
      <c r="AX566" s="508"/>
      <c r="AY566" s="508"/>
      <c r="AZ566" s="508"/>
      <c r="BA566" s="508"/>
      <c r="BB566" s="508"/>
      <c r="BC566" s="508"/>
      <c r="BD566" s="508"/>
      <c r="BE566" s="508"/>
      <c r="BF566" s="508"/>
      <c r="BG566" s="508"/>
      <c r="BH566" s="508"/>
      <c r="BI566" s="508"/>
      <c r="BJ566" s="508"/>
    </row>
    <row r="567" spans="2:62" ht="15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422"/>
      <c r="M567" s="422"/>
      <c r="N567" s="422"/>
      <c r="O567" s="422"/>
      <c r="P567" s="129"/>
      <c r="Q567" s="129"/>
      <c r="R567" s="129"/>
      <c r="S567" s="422"/>
      <c r="T567" s="422"/>
      <c r="U567" s="422"/>
      <c r="AE567" s="239"/>
      <c r="AF567" s="239"/>
      <c r="AG567" s="239"/>
      <c r="AH567" s="239"/>
      <c r="AI567" s="239"/>
      <c r="AJ567" s="239"/>
      <c r="AK567" s="239"/>
      <c r="AL567" s="239"/>
      <c r="AM567" s="239"/>
      <c r="AN567" s="239"/>
      <c r="AO567" s="239"/>
      <c r="AP567" s="239"/>
      <c r="AQ567" s="239"/>
      <c r="AR567" s="239"/>
      <c r="AS567" s="508"/>
      <c r="AT567" s="508"/>
      <c r="AU567" s="508"/>
      <c r="AV567" s="508"/>
      <c r="AW567" s="508"/>
      <c r="AX567" s="508"/>
      <c r="AY567" s="508"/>
      <c r="AZ567" s="508"/>
      <c r="BA567" s="508"/>
      <c r="BB567" s="508"/>
      <c r="BC567" s="508"/>
      <c r="BD567" s="508"/>
      <c r="BE567" s="508"/>
      <c r="BF567" s="508"/>
      <c r="BG567" s="508"/>
      <c r="BH567" s="508"/>
      <c r="BI567" s="508"/>
      <c r="BJ567" s="508"/>
    </row>
    <row r="568" spans="2:62" ht="15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422"/>
      <c r="M568" s="422"/>
      <c r="N568" s="422"/>
      <c r="O568" s="422"/>
      <c r="P568" s="129"/>
      <c r="Q568" s="129"/>
      <c r="R568" s="129"/>
      <c r="S568" s="422"/>
      <c r="T568" s="422"/>
      <c r="U568" s="422"/>
      <c r="AE568" s="239"/>
      <c r="AF568" s="239"/>
      <c r="AG568" s="239"/>
      <c r="AH568" s="239"/>
      <c r="AI568" s="239"/>
      <c r="AJ568" s="239"/>
      <c r="AK568" s="239"/>
      <c r="AL568" s="239"/>
      <c r="AM568" s="239"/>
      <c r="AN568" s="239"/>
      <c r="AO568" s="239"/>
      <c r="AP568" s="239"/>
      <c r="AQ568" s="239"/>
      <c r="AR568" s="239"/>
      <c r="AS568" s="508"/>
      <c r="AT568" s="508"/>
      <c r="AU568" s="508"/>
      <c r="AV568" s="508"/>
      <c r="AW568" s="508"/>
      <c r="AX568" s="508"/>
      <c r="AY568" s="508"/>
      <c r="AZ568" s="508"/>
      <c r="BA568" s="508"/>
      <c r="BB568" s="508"/>
      <c r="BC568" s="508"/>
      <c r="BD568" s="508"/>
      <c r="BE568" s="508"/>
      <c r="BF568" s="508"/>
      <c r="BG568" s="508"/>
      <c r="BH568" s="508"/>
      <c r="BI568" s="508"/>
      <c r="BJ568" s="508"/>
    </row>
    <row r="569" spans="2:62" ht="15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422"/>
      <c r="M569" s="422"/>
      <c r="N569" s="422"/>
      <c r="O569" s="422"/>
      <c r="P569" s="129"/>
      <c r="Q569" s="129"/>
      <c r="R569" s="129"/>
      <c r="S569" s="422"/>
      <c r="T569" s="422"/>
      <c r="U569" s="422"/>
      <c r="AE569" s="239"/>
      <c r="AF569" s="239"/>
      <c r="AG569" s="239"/>
      <c r="AH569" s="239"/>
      <c r="AI569" s="239"/>
      <c r="AJ569" s="239"/>
      <c r="AK569" s="239"/>
      <c r="AL569" s="239"/>
      <c r="AM569" s="239"/>
      <c r="AN569" s="239"/>
      <c r="AO569" s="239"/>
      <c r="AP569" s="239"/>
      <c r="AQ569" s="239"/>
      <c r="AR569" s="239"/>
      <c r="AS569" s="508"/>
      <c r="AT569" s="508"/>
      <c r="AU569" s="508"/>
      <c r="AV569" s="508"/>
      <c r="AW569" s="508"/>
      <c r="AX569" s="508"/>
      <c r="AY569" s="508"/>
      <c r="AZ569" s="508"/>
      <c r="BA569" s="508"/>
      <c r="BB569" s="508"/>
      <c r="BC569" s="508"/>
      <c r="BD569" s="508"/>
      <c r="BE569" s="508"/>
      <c r="BF569" s="508"/>
      <c r="BG569" s="508"/>
      <c r="BH569" s="508"/>
      <c r="BI569" s="508"/>
      <c r="BJ569" s="508"/>
    </row>
    <row r="570" spans="2:62" ht="15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422"/>
      <c r="M570" s="422"/>
      <c r="N570" s="422"/>
      <c r="O570" s="422"/>
      <c r="P570" s="129"/>
      <c r="Q570" s="129"/>
      <c r="R570" s="129"/>
      <c r="S570" s="422"/>
      <c r="T570" s="422"/>
      <c r="U570" s="422"/>
      <c r="AE570" s="239"/>
      <c r="AF570" s="239"/>
      <c r="AG570" s="239"/>
      <c r="AH570" s="239"/>
      <c r="AI570" s="239"/>
      <c r="AJ570" s="239"/>
      <c r="AK570" s="239"/>
      <c r="AL570" s="239"/>
      <c r="AM570" s="239"/>
      <c r="AN570" s="239"/>
      <c r="AO570" s="239"/>
      <c r="AP570" s="239"/>
      <c r="AQ570" s="239"/>
      <c r="AR570" s="239"/>
      <c r="AS570" s="508"/>
      <c r="AT570" s="508"/>
      <c r="AU570" s="508"/>
      <c r="AV570" s="508"/>
      <c r="AW570" s="508"/>
      <c r="AX570" s="508"/>
      <c r="AY570" s="508"/>
      <c r="AZ570" s="508"/>
      <c r="BA570" s="508"/>
      <c r="BB570" s="508"/>
      <c r="BC570" s="508"/>
      <c r="BD570" s="508"/>
      <c r="BE570" s="508"/>
      <c r="BF570" s="508"/>
      <c r="BG570" s="508"/>
      <c r="BH570" s="508"/>
      <c r="BI570" s="508"/>
      <c r="BJ570" s="508"/>
    </row>
    <row r="571" spans="2:62" ht="15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422"/>
      <c r="M571" s="422"/>
      <c r="N571" s="422"/>
      <c r="O571" s="422"/>
      <c r="P571" s="129"/>
      <c r="Q571" s="129"/>
      <c r="R571" s="129"/>
      <c r="S571" s="422"/>
      <c r="T571" s="422"/>
      <c r="U571" s="422"/>
      <c r="AE571" s="239"/>
      <c r="AF571" s="239"/>
      <c r="AG571" s="239"/>
      <c r="AH571" s="239"/>
      <c r="AI571" s="239"/>
      <c r="AJ571" s="239"/>
      <c r="AK571" s="239"/>
      <c r="AL571" s="239"/>
      <c r="AM571" s="239"/>
      <c r="AN571" s="239"/>
      <c r="AO571" s="239"/>
      <c r="AP571" s="239"/>
      <c r="AQ571" s="239"/>
      <c r="AR571" s="239"/>
      <c r="AS571" s="508"/>
      <c r="AT571" s="508"/>
      <c r="AU571" s="508"/>
      <c r="AV571" s="508"/>
      <c r="AW571" s="508"/>
      <c r="AX571" s="508"/>
      <c r="AY571" s="508"/>
      <c r="AZ571" s="508"/>
      <c r="BA571" s="508"/>
      <c r="BB571" s="508"/>
      <c r="BC571" s="508"/>
      <c r="BD571" s="508"/>
      <c r="BE571" s="508"/>
      <c r="BF571" s="508"/>
      <c r="BG571" s="508"/>
      <c r="BH571" s="508"/>
      <c r="BI571" s="508"/>
      <c r="BJ571" s="508"/>
    </row>
    <row r="572" spans="2:62" ht="15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422"/>
      <c r="M572" s="422"/>
      <c r="N572" s="422"/>
      <c r="O572" s="422"/>
      <c r="P572" s="129"/>
      <c r="Q572" s="129"/>
      <c r="R572" s="129"/>
      <c r="S572" s="422"/>
      <c r="T572" s="422"/>
      <c r="U572" s="422"/>
      <c r="AE572" s="239"/>
      <c r="AF572" s="239"/>
      <c r="AG572" s="239"/>
      <c r="AH572" s="239"/>
      <c r="AI572" s="239"/>
      <c r="AJ572" s="239"/>
      <c r="AK572" s="239"/>
      <c r="AL572" s="239"/>
      <c r="AM572" s="239"/>
      <c r="AN572" s="239"/>
      <c r="AO572" s="239"/>
      <c r="AP572" s="239"/>
      <c r="AQ572" s="239"/>
      <c r="AR572" s="239"/>
      <c r="AS572" s="508"/>
      <c r="AT572" s="508"/>
      <c r="AU572" s="508"/>
      <c r="AV572" s="508"/>
      <c r="AW572" s="508"/>
      <c r="AX572" s="508"/>
      <c r="AY572" s="508"/>
      <c r="AZ572" s="508"/>
      <c r="BA572" s="508"/>
      <c r="BB572" s="508"/>
      <c r="BC572" s="508"/>
      <c r="BD572" s="508"/>
      <c r="BE572" s="508"/>
      <c r="BF572" s="508"/>
      <c r="BG572" s="508"/>
      <c r="BH572" s="508"/>
      <c r="BI572" s="508"/>
      <c r="BJ572" s="508"/>
    </row>
    <row r="573" spans="2:62" ht="15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422"/>
      <c r="M573" s="422"/>
      <c r="N573" s="422"/>
      <c r="O573" s="422"/>
      <c r="P573" s="129"/>
      <c r="Q573" s="129"/>
      <c r="R573" s="129"/>
      <c r="S573" s="422"/>
      <c r="T573" s="422"/>
      <c r="U573" s="422"/>
      <c r="AE573" s="239"/>
      <c r="AF573" s="239"/>
      <c r="AG573" s="239"/>
      <c r="AH573" s="239"/>
      <c r="AI573" s="239"/>
      <c r="AJ573" s="239"/>
      <c r="AK573" s="239"/>
      <c r="AL573" s="239"/>
      <c r="AM573" s="239"/>
      <c r="AN573" s="239"/>
      <c r="AO573" s="239"/>
      <c r="AP573" s="239"/>
      <c r="AQ573" s="239"/>
      <c r="AR573" s="239"/>
      <c r="AS573" s="508"/>
      <c r="AT573" s="508"/>
      <c r="AU573" s="508"/>
      <c r="AV573" s="508"/>
      <c r="AW573" s="508"/>
      <c r="AX573" s="508"/>
      <c r="AY573" s="508"/>
      <c r="AZ573" s="508"/>
      <c r="BA573" s="508"/>
      <c r="BB573" s="508"/>
      <c r="BC573" s="508"/>
      <c r="BD573" s="508"/>
      <c r="BE573" s="508"/>
      <c r="BF573" s="508"/>
      <c r="BG573" s="508"/>
      <c r="BH573" s="508"/>
      <c r="BI573" s="508"/>
      <c r="BJ573" s="508"/>
    </row>
    <row r="574" spans="2:62" ht="15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422"/>
      <c r="M574" s="422"/>
      <c r="N574" s="422"/>
      <c r="O574" s="422"/>
      <c r="P574" s="129"/>
      <c r="Q574" s="129"/>
      <c r="R574" s="129"/>
      <c r="S574" s="422"/>
      <c r="T574" s="422"/>
      <c r="U574" s="422"/>
      <c r="AE574" s="239"/>
      <c r="AF574" s="239"/>
      <c r="AG574" s="239"/>
      <c r="AH574" s="239"/>
      <c r="AI574" s="239"/>
      <c r="AJ574" s="239"/>
      <c r="AK574" s="239"/>
      <c r="AL574" s="239"/>
      <c r="AM574" s="239"/>
      <c r="AN574" s="239"/>
      <c r="AO574" s="239"/>
      <c r="AP574" s="239"/>
      <c r="AQ574" s="239"/>
      <c r="AR574" s="239"/>
      <c r="AS574" s="508"/>
      <c r="AT574" s="508"/>
      <c r="AU574" s="508"/>
      <c r="AV574" s="508"/>
      <c r="AW574" s="508"/>
      <c r="AX574" s="508"/>
      <c r="AY574" s="508"/>
      <c r="AZ574" s="508"/>
      <c r="BA574" s="508"/>
      <c r="BB574" s="508"/>
      <c r="BC574" s="508"/>
      <c r="BD574" s="508"/>
      <c r="BE574" s="508"/>
      <c r="BF574" s="508"/>
      <c r="BG574" s="508"/>
      <c r="BH574" s="508"/>
      <c r="BI574" s="508"/>
      <c r="BJ574" s="508"/>
    </row>
    <row r="575" spans="2:62" ht="15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422"/>
      <c r="M575" s="422"/>
      <c r="N575" s="422"/>
      <c r="O575" s="422"/>
      <c r="P575" s="129"/>
      <c r="Q575" s="129"/>
      <c r="R575" s="129"/>
      <c r="S575" s="422"/>
      <c r="T575" s="422"/>
      <c r="U575" s="422"/>
      <c r="AE575" s="239"/>
      <c r="AF575" s="239"/>
      <c r="AG575" s="239"/>
      <c r="AH575" s="239"/>
      <c r="AI575" s="239"/>
      <c r="AJ575" s="239"/>
      <c r="AK575" s="239"/>
      <c r="AL575" s="239"/>
      <c r="AM575" s="239"/>
      <c r="AN575" s="239"/>
      <c r="AO575" s="239"/>
      <c r="AP575" s="239"/>
      <c r="AQ575" s="239"/>
      <c r="AR575" s="239"/>
      <c r="AS575" s="508"/>
      <c r="AT575" s="508"/>
      <c r="AU575" s="508"/>
      <c r="AV575" s="508"/>
      <c r="AW575" s="508"/>
      <c r="AX575" s="508"/>
      <c r="AY575" s="508"/>
      <c r="AZ575" s="508"/>
      <c r="BA575" s="508"/>
      <c r="BB575" s="508"/>
      <c r="BC575" s="508"/>
      <c r="BD575" s="508"/>
      <c r="BE575" s="508"/>
      <c r="BF575" s="508"/>
      <c r="BG575" s="508"/>
      <c r="BH575" s="508"/>
      <c r="BI575" s="508"/>
      <c r="BJ575" s="508"/>
    </row>
    <row r="576" spans="2:62" ht="15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422"/>
      <c r="M576" s="422"/>
      <c r="N576" s="422"/>
      <c r="O576" s="422"/>
      <c r="P576" s="129"/>
      <c r="Q576" s="129"/>
      <c r="R576" s="129"/>
      <c r="S576" s="422"/>
      <c r="T576" s="422"/>
      <c r="U576" s="422"/>
      <c r="AE576" s="239"/>
      <c r="AF576" s="239"/>
      <c r="AG576" s="239"/>
      <c r="AH576" s="239"/>
      <c r="AI576" s="239"/>
      <c r="AJ576" s="239"/>
      <c r="AK576" s="239"/>
      <c r="AL576" s="239"/>
      <c r="AM576" s="239"/>
      <c r="AN576" s="239"/>
      <c r="AO576" s="239"/>
      <c r="AP576" s="239"/>
      <c r="AQ576" s="239"/>
      <c r="AR576" s="239"/>
      <c r="AS576" s="508"/>
      <c r="AT576" s="508"/>
      <c r="AU576" s="508"/>
      <c r="AV576" s="508"/>
      <c r="AW576" s="508"/>
      <c r="AX576" s="508"/>
      <c r="AY576" s="508"/>
      <c r="AZ576" s="508"/>
      <c r="BA576" s="508"/>
      <c r="BB576" s="508"/>
      <c r="BC576" s="508"/>
      <c r="BD576" s="508"/>
      <c r="BE576" s="508"/>
      <c r="BF576" s="508"/>
      <c r="BG576" s="508"/>
      <c r="BH576" s="508"/>
      <c r="BI576" s="508"/>
      <c r="BJ576" s="508"/>
    </row>
    <row r="577" spans="2:62" ht="15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422"/>
      <c r="M577" s="422"/>
      <c r="N577" s="422"/>
      <c r="O577" s="422"/>
      <c r="P577" s="129"/>
      <c r="Q577" s="129"/>
      <c r="R577" s="129"/>
      <c r="S577" s="422"/>
      <c r="T577" s="422"/>
      <c r="U577" s="422"/>
      <c r="AE577" s="239"/>
      <c r="AF577" s="239"/>
      <c r="AG577" s="239"/>
      <c r="AH577" s="239"/>
      <c r="AI577" s="239"/>
      <c r="AJ577" s="239"/>
      <c r="AK577" s="239"/>
      <c r="AL577" s="239"/>
      <c r="AM577" s="239"/>
      <c r="AN577" s="239"/>
      <c r="AO577" s="239"/>
      <c r="AP577" s="239"/>
      <c r="AQ577" s="239"/>
      <c r="AR577" s="239"/>
      <c r="AS577" s="508"/>
      <c r="AT577" s="508"/>
      <c r="AU577" s="508"/>
      <c r="AV577" s="508"/>
      <c r="AW577" s="508"/>
      <c r="AX577" s="508"/>
      <c r="AY577" s="508"/>
      <c r="AZ577" s="508"/>
      <c r="BA577" s="508"/>
      <c r="BB577" s="508"/>
      <c r="BC577" s="508"/>
      <c r="BD577" s="508"/>
      <c r="BE577" s="508"/>
      <c r="BF577" s="508"/>
      <c r="BG577" s="508"/>
      <c r="BH577" s="508"/>
      <c r="BI577" s="508"/>
      <c r="BJ577" s="508"/>
    </row>
    <row r="578" spans="2:62" ht="15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422"/>
      <c r="M578" s="422"/>
      <c r="N578" s="422"/>
      <c r="O578" s="422"/>
      <c r="P578" s="129"/>
      <c r="Q578" s="129"/>
      <c r="R578" s="129"/>
      <c r="S578" s="422"/>
      <c r="T578" s="422"/>
      <c r="U578" s="422"/>
      <c r="AE578" s="239"/>
      <c r="AF578" s="239"/>
      <c r="AG578" s="239"/>
      <c r="AH578" s="239"/>
      <c r="AI578" s="239"/>
      <c r="AJ578" s="239"/>
      <c r="AK578" s="239"/>
      <c r="AL578" s="239"/>
      <c r="AM578" s="239"/>
      <c r="AN578" s="239"/>
      <c r="AO578" s="239"/>
      <c r="AP578" s="239"/>
      <c r="AQ578" s="239"/>
      <c r="AR578" s="239"/>
      <c r="AS578" s="508"/>
      <c r="AT578" s="508"/>
      <c r="AU578" s="508"/>
      <c r="AV578" s="508"/>
      <c r="AW578" s="508"/>
      <c r="AX578" s="508"/>
      <c r="AY578" s="508"/>
      <c r="AZ578" s="508"/>
      <c r="BA578" s="508"/>
      <c r="BB578" s="508"/>
      <c r="BC578" s="508"/>
      <c r="BD578" s="508"/>
      <c r="BE578" s="508"/>
      <c r="BF578" s="508"/>
      <c r="BG578" s="508"/>
      <c r="BH578" s="508"/>
      <c r="BI578" s="508"/>
      <c r="BJ578" s="508"/>
    </row>
    <row r="579" spans="2:62" ht="15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422"/>
      <c r="M579" s="422"/>
      <c r="N579" s="422"/>
      <c r="O579" s="422"/>
      <c r="P579" s="129"/>
      <c r="Q579" s="129"/>
      <c r="R579" s="129"/>
      <c r="S579" s="422"/>
      <c r="T579" s="422"/>
      <c r="U579" s="422"/>
      <c r="AE579" s="239"/>
      <c r="AF579" s="239"/>
      <c r="AG579" s="239"/>
      <c r="AH579" s="239"/>
      <c r="AI579" s="239"/>
      <c r="AJ579" s="239"/>
      <c r="AK579" s="239"/>
      <c r="AL579" s="239"/>
      <c r="AM579" s="239"/>
      <c r="AN579" s="239"/>
      <c r="AO579" s="239"/>
      <c r="AP579" s="239"/>
      <c r="AQ579" s="239"/>
      <c r="AR579" s="239"/>
      <c r="AS579" s="508"/>
      <c r="AT579" s="508"/>
      <c r="AU579" s="508"/>
      <c r="AV579" s="508"/>
      <c r="AW579" s="508"/>
      <c r="AX579" s="508"/>
      <c r="AY579" s="508"/>
      <c r="AZ579" s="508"/>
      <c r="BA579" s="508"/>
      <c r="BB579" s="508"/>
      <c r="BC579" s="508"/>
      <c r="BD579" s="508"/>
      <c r="BE579" s="508"/>
      <c r="BF579" s="508"/>
      <c r="BG579" s="508"/>
      <c r="BH579" s="508"/>
      <c r="BI579" s="508"/>
      <c r="BJ579" s="508"/>
    </row>
    <row r="580" spans="2:62" ht="15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422"/>
      <c r="M580" s="422"/>
      <c r="N580" s="422"/>
      <c r="O580" s="422"/>
      <c r="P580" s="129"/>
      <c r="Q580" s="129"/>
      <c r="R580" s="129"/>
      <c r="S580" s="422"/>
      <c r="T580" s="422"/>
      <c r="U580" s="422"/>
      <c r="AE580" s="239"/>
      <c r="AF580" s="239"/>
      <c r="AG580" s="239"/>
      <c r="AH580" s="239"/>
      <c r="AI580" s="239"/>
      <c r="AJ580" s="239"/>
      <c r="AK580" s="239"/>
      <c r="AL580" s="239"/>
      <c r="AM580" s="239"/>
      <c r="AN580" s="239"/>
      <c r="AO580" s="239"/>
      <c r="AP580" s="239"/>
      <c r="AQ580" s="239"/>
      <c r="AR580" s="239"/>
      <c r="AS580" s="508"/>
      <c r="AT580" s="508"/>
      <c r="AU580" s="508"/>
      <c r="AV580" s="508"/>
      <c r="AW580" s="508"/>
      <c r="AX580" s="508"/>
      <c r="AY580" s="508"/>
      <c r="AZ580" s="508"/>
      <c r="BA580" s="508"/>
      <c r="BB580" s="508"/>
      <c r="BC580" s="508"/>
      <c r="BD580" s="508"/>
      <c r="BE580" s="508"/>
      <c r="BF580" s="508"/>
      <c r="BG580" s="508"/>
      <c r="BH580" s="508"/>
      <c r="BI580" s="508"/>
      <c r="BJ580" s="508"/>
    </row>
    <row r="581" spans="2:62" ht="15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422"/>
      <c r="M581" s="422"/>
      <c r="N581" s="422"/>
      <c r="O581" s="422"/>
      <c r="P581" s="129"/>
      <c r="Q581" s="129"/>
      <c r="R581" s="129"/>
      <c r="S581" s="422"/>
      <c r="T581" s="422"/>
      <c r="U581" s="422"/>
      <c r="AE581" s="239"/>
      <c r="AF581" s="239"/>
      <c r="AG581" s="239"/>
      <c r="AH581" s="239"/>
      <c r="AI581" s="239"/>
      <c r="AJ581" s="239"/>
      <c r="AK581" s="239"/>
      <c r="AL581" s="239"/>
      <c r="AM581" s="239"/>
      <c r="AN581" s="239"/>
      <c r="AO581" s="239"/>
      <c r="AP581" s="239"/>
      <c r="AQ581" s="239"/>
      <c r="AR581" s="239"/>
      <c r="AS581" s="508"/>
      <c r="AT581" s="508"/>
      <c r="AU581" s="508"/>
      <c r="AV581" s="508"/>
      <c r="AW581" s="508"/>
      <c r="AX581" s="508"/>
      <c r="AY581" s="508"/>
      <c r="AZ581" s="508"/>
      <c r="BA581" s="508"/>
      <c r="BB581" s="508"/>
      <c r="BC581" s="508"/>
      <c r="BD581" s="508"/>
      <c r="BE581" s="508"/>
      <c r="BF581" s="508"/>
      <c r="BG581" s="508"/>
      <c r="BH581" s="508"/>
      <c r="BI581" s="508"/>
      <c r="BJ581" s="508"/>
    </row>
    <row r="582" spans="2:62" ht="15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422"/>
      <c r="M582" s="422"/>
      <c r="N582" s="422"/>
      <c r="O582" s="422"/>
      <c r="P582" s="129"/>
      <c r="Q582" s="129"/>
      <c r="R582" s="129"/>
      <c r="S582" s="422"/>
      <c r="T582" s="422"/>
      <c r="U582" s="422"/>
      <c r="AE582" s="239"/>
      <c r="AF582" s="239"/>
      <c r="AG582" s="239"/>
      <c r="AH582" s="239"/>
      <c r="AI582" s="239"/>
      <c r="AJ582" s="239"/>
      <c r="AK582" s="239"/>
      <c r="AL582" s="239"/>
      <c r="AM582" s="239"/>
      <c r="AN582" s="239"/>
      <c r="AO582" s="239"/>
      <c r="AP582" s="239"/>
      <c r="AQ582" s="239"/>
      <c r="AR582" s="239"/>
      <c r="AS582" s="508"/>
      <c r="AT582" s="508"/>
      <c r="AU582" s="508"/>
      <c r="AV582" s="508"/>
      <c r="AW582" s="508"/>
      <c r="AX582" s="508"/>
      <c r="AY582" s="508"/>
      <c r="AZ582" s="508"/>
      <c r="BA582" s="508"/>
      <c r="BB582" s="508"/>
      <c r="BC582" s="508"/>
      <c r="BD582" s="508"/>
      <c r="BE582" s="508"/>
      <c r="BF582" s="508"/>
      <c r="BG582" s="508"/>
      <c r="BH582" s="508"/>
      <c r="BI582" s="508"/>
      <c r="BJ582" s="508"/>
    </row>
    <row r="583" spans="2:62" ht="15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422"/>
      <c r="M583" s="422"/>
      <c r="N583" s="422"/>
      <c r="O583" s="422"/>
      <c r="P583" s="129"/>
      <c r="Q583" s="129"/>
      <c r="R583" s="129"/>
      <c r="S583" s="422"/>
      <c r="T583" s="422"/>
      <c r="U583" s="422"/>
      <c r="AE583" s="239"/>
      <c r="AF583" s="239"/>
      <c r="AG583" s="239"/>
      <c r="AH583" s="239"/>
      <c r="AI583" s="239"/>
      <c r="AJ583" s="239"/>
      <c r="AK583" s="239"/>
      <c r="AL583" s="239"/>
      <c r="AM583" s="239"/>
      <c r="AN583" s="239"/>
      <c r="AO583" s="239"/>
      <c r="AP583" s="239"/>
      <c r="AQ583" s="239"/>
      <c r="AR583" s="239"/>
      <c r="AS583" s="508"/>
      <c r="AT583" s="508"/>
      <c r="AU583" s="508"/>
      <c r="AV583" s="508"/>
      <c r="AW583" s="508"/>
      <c r="AX583" s="508"/>
      <c r="AY583" s="508"/>
      <c r="AZ583" s="508"/>
      <c r="BA583" s="508"/>
      <c r="BB583" s="508"/>
      <c r="BC583" s="508"/>
      <c r="BD583" s="508"/>
      <c r="BE583" s="508"/>
      <c r="BF583" s="508"/>
      <c r="BG583" s="508"/>
      <c r="BH583" s="508"/>
      <c r="BI583" s="508"/>
      <c r="BJ583" s="508"/>
    </row>
    <row r="584" spans="2:62" ht="15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422"/>
      <c r="M584" s="422"/>
      <c r="N584" s="422"/>
      <c r="O584" s="422"/>
      <c r="P584" s="129"/>
      <c r="Q584" s="129"/>
      <c r="R584" s="129"/>
      <c r="S584" s="422"/>
      <c r="T584" s="422"/>
      <c r="U584" s="422"/>
      <c r="AE584" s="239"/>
      <c r="AF584" s="239"/>
      <c r="AG584" s="239"/>
      <c r="AH584" s="239"/>
      <c r="AI584" s="239"/>
      <c r="AJ584" s="239"/>
      <c r="AK584" s="239"/>
      <c r="AL584" s="239"/>
      <c r="AM584" s="239"/>
      <c r="AN584" s="239"/>
      <c r="AO584" s="239"/>
      <c r="AP584" s="239"/>
      <c r="AQ584" s="239"/>
      <c r="AR584" s="239"/>
      <c r="AS584" s="508"/>
      <c r="AT584" s="508"/>
      <c r="AU584" s="508"/>
      <c r="AV584" s="508"/>
      <c r="AW584" s="508"/>
      <c r="AX584" s="508"/>
      <c r="AY584" s="508"/>
      <c r="AZ584" s="508"/>
      <c r="BA584" s="508"/>
      <c r="BB584" s="508"/>
      <c r="BC584" s="508"/>
      <c r="BD584" s="508"/>
      <c r="BE584" s="508"/>
      <c r="BF584" s="508"/>
      <c r="BG584" s="508"/>
      <c r="BH584" s="508"/>
      <c r="BI584" s="508"/>
      <c r="BJ584" s="508"/>
    </row>
    <row r="585" spans="2:62" ht="15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422"/>
      <c r="M585" s="422"/>
      <c r="N585" s="422"/>
      <c r="O585" s="422"/>
      <c r="P585" s="129"/>
      <c r="Q585" s="129"/>
      <c r="R585" s="129"/>
      <c r="S585" s="422"/>
      <c r="T585" s="422"/>
      <c r="U585" s="422"/>
      <c r="AE585" s="239"/>
      <c r="AF585" s="239"/>
      <c r="AG585" s="239"/>
      <c r="AH585" s="239"/>
      <c r="AI585" s="239"/>
      <c r="AJ585" s="239"/>
      <c r="AK585" s="239"/>
      <c r="AL585" s="239"/>
      <c r="AM585" s="239"/>
      <c r="AN585" s="239"/>
      <c r="AO585" s="239"/>
      <c r="AP585" s="239"/>
      <c r="AQ585" s="239"/>
      <c r="AR585" s="239"/>
      <c r="AS585" s="508"/>
      <c r="AT585" s="508"/>
      <c r="AU585" s="508"/>
      <c r="AV585" s="508"/>
      <c r="AW585" s="508"/>
      <c r="AX585" s="508"/>
      <c r="AY585" s="508"/>
      <c r="AZ585" s="508"/>
      <c r="BA585" s="508"/>
      <c r="BB585" s="508"/>
      <c r="BC585" s="508"/>
      <c r="BD585" s="508"/>
      <c r="BE585" s="508"/>
      <c r="BF585" s="508"/>
      <c r="BG585" s="508"/>
      <c r="BH585" s="508"/>
      <c r="BI585" s="508"/>
      <c r="BJ585" s="508"/>
    </row>
    <row r="586" spans="2:62" ht="15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422"/>
      <c r="M586" s="422"/>
      <c r="N586" s="422"/>
      <c r="O586" s="422"/>
      <c r="P586" s="129"/>
      <c r="Q586" s="129"/>
      <c r="R586" s="129"/>
      <c r="S586" s="422"/>
      <c r="T586" s="422"/>
      <c r="U586" s="422"/>
      <c r="AE586" s="239"/>
      <c r="AF586" s="239"/>
      <c r="AG586" s="239"/>
      <c r="AH586" s="239"/>
      <c r="AI586" s="239"/>
      <c r="AJ586" s="239"/>
      <c r="AK586" s="239"/>
      <c r="AL586" s="239"/>
      <c r="AM586" s="239"/>
      <c r="AN586" s="239"/>
      <c r="AO586" s="239"/>
      <c r="AP586" s="239"/>
      <c r="AQ586" s="239"/>
      <c r="AR586" s="239"/>
      <c r="AS586" s="508"/>
      <c r="AT586" s="508"/>
      <c r="AU586" s="508"/>
      <c r="AV586" s="508"/>
      <c r="AW586" s="508"/>
      <c r="AX586" s="508"/>
      <c r="AY586" s="508"/>
      <c r="AZ586" s="508"/>
      <c r="BA586" s="508"/>
      <c r="BB586" s="508"/>
      <c r="BC586" s="508"/>
      <c r="BD586" s="508"/>
      <c r="BE586" s="508"/>
      <c r="BF586" s="508"/>
      <c r="BG586" s="508"/>
      <c r="BH586" s="508"/>
      <c r="BI586" s="508"/>
      <c r="BJ586" s="508"/>
    </row>
    <row r="587" spans="2:62" ht="15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422"/>
      <c r="M587" s="422"/>
      <c r="N587" s="422"/>
      <c r="O587" s="422"/>
      <c r="P587" s="129"/>
      <c r="Q587" s="129"/>
      <c r="R587" s="129"/>
      <c r="S587" s="422"/>
      <c r="T587" s="422"/>
      <c r="U587" s="422"/>
      <c r="AE587" s="239"/>
      <c r="AF587" s="239"/>
      <c r="AG587" s="239"/>
      <c r="AH587" s="239"/>
      <c r="AI587" s="239"/>
      <c r="AJ587" s="239"/>
      <c r="AK587" s="239"/>
      <c r="AL587" s="239"/>
      <c r="AM587" s="239"/>
      <c r="AN587" s="239"/>
      <c r="AO587" s="239"/>
      <c r="AP587" s="239"/>
      <c r="AQ587" s="239"/>
      <c r="AR587" s="239"/>
      <c r="AS587" s="508"/>
      <c r="AT587" s="508"/>
      <c r="AU587" s="508"/>
      <c r="AV587" s="508"/>
      <c r="AW587" s="508"/>
      <c r="AX587" s="508"/>
      <c r="AY587" s="508"/>
      <c r="AZ587" s="508"/>
      <c r="BA587" s="508"/>
      <c r="BB587" s="508"/>
      <c r="BC587" s="508"/>
      <c r="BD587" s="508"/>
      <c r="BE587" s="508"/>
      <c r="BF587" s="508"/>
      <c r="BG587" s="508"/>
      <c r="BH587" s="508"/>
      <c r="BI587" s="508"/>
      <c r="BJ587" s="508"/>
    </row>
    <row r="588" spans="2:62" ht="15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422"/>
      <c r="M588" s="422"/>
      <c r="N588" s="422"/>
      <c r="O588" s="422"/>
      <c r="P588" s="129"/>
      <c r="Q588" s="129"/>
      <c r="R588" s="129"/>
      <c r="S588" s="422"/>
      <c r="T588" s="422"/>
      <c r="U588" s="422"/>
      <c r="AE588" s="239"/>
      <c r="AF588" s="239"/>
      <c r="AG588" s="239"/>
      <c r="AH588" s="239"/>
      <c r="AI588" s="239"/>
      <c r="AJ588" s="239"/>
      <c r="AK588" s="239"/>
      <c r="AL588" s="239"/>
      <c r="AM588" s="239"/>
      <c r="AN588" s="239"/>
      <c r="AO588" s="239"/>
      <c r="AP588" s="239"/>
      <c r="AQ588" s="239"/>
      <c r="AR588" s="239"/>
      <c r="AS588" s="508"/>
      <c r="AT588" s="508"/>
      <c r="AU588" s="508"/>
      <c r="AV588" s="508"/>
      <c r="AW588" s="508"/>
      <c r="AX588" s="508"/>
      <c r="AY588" s="508"/>
      <c r="AZ588" s="508"/>
      <c r="BA588" s="508"/>
      <c r="BB588" s="508"/>
      <c r="BC588" s="508"/>
      <c r="BD588" s="508"/>
      <c r="BE588" s="508"/>
      <c r="BF588" s="508"/>
      <c r="BG588" s="508"/>
      <c r="BH588" s="508"/>
      <c r="BI588" s="508"/>
      <c r="BJ588" s="508"/>
    </row>
    <row r="589" spans="2:62" ht="15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422"/>
      <c r="M589" s="422"/>
      <c r="N589" s="422"/>
      <c r="O589" s="422"/>
      <c r="P589" s="129"/>
      <c r="Q589" s="129"/>
      <c r="R589" s="129"/>
      <c r="S589" s="422"/>
      <c r="T589" s="422"/>
      <c r="U589" s="422"/>
      <c r="AE589" s="239"/>
      <c r="AF589" s="239"/>
      <c r="AG589" s="239"/>
      <c r="AH589" s="239"/>
      <c r="AI589" s="239"/>
      <c r="AJ589" s="239"/>
      <c r="AK589" s="239"/>
      <c r="AL589" s="239"/>
      <c r="AM589" s="239"/>
      <c r="AN589" s="239"/>
      <c r="AO589" s="239"/>
      <c r="AP589" s="239"/>
      <c r="AQ589" s="239"/>
      <c r="AR589" s="239"/>
      <c r="AS589" s="508"/>
      <c r="AT589" s="508"/>
      <c r="AU589" s="508"/>
      <c r="AV589" s="508"/>
      <c r="AW589" s="508"/>
      <c r="AX589" s="508"/>
      <c r="AY589" s="508"/>
      <c r="AZ589" s="508"/>
      <c r="BA589" s="508"/>
      <c r="BB589" s="508"/>
      <c r="BC589" s="508"/>
      <c r="BD589" s="508"/>
      <c r="BE589" s="508"/>
      <c r="BF589" s="508"/>
      <c r="BG589" s="508"/>
      <c r="BH589" s="508"/>
      <c r="BI589" s="508"/>
      <c r="BJ589" s="508"/>
    </row>
    <row r="590" spans="2:62" ht="15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422"/>
      <c r="M590" s="422"/>
      <c r="N590" s="422"/>
      <c r="O590" s="422"/>
      <c r="P590" s="129"/>
      <c r="Q590" s="129"/>
      <c r="R590" s="129"/>
      <c r="S590" s="422"/>
      <c r="T590" s="422"/>
      <c r="U590" s="422"/>
      <c r="AE590" s="239"/>
      <c r="AF590" s="239"/>
      <c r="AG590" s="239"/>
      <c r="AH590" s="239"/>
      <c r="AI590" s="239"/>
      <c r="AJ590" s="239"/>
      <c r="AK590" s="239"/>
      <c r="AL590" s="239"/>
      <c r="AM590" s="239"/>
      <c r="AN590" s="239"/>
      <c r="AO590" s="239"/>
      <c r="AP590" s="239"/>
      <c r="AQ590" s="239"/>
      <c r="AR590" s="239"/>
      <c r="AS590" s="508"/>
      <c r="AT590" s="508"/>
      <c r="AU590" s="508"/>
      <c r="AV590" s="508"/>
      <c r="AW590" s="508"/>
      <c r="AX590" s="508"/>
      <c r="AY590" s="508"/>
      <c r="AZ590" s="508"/>
      <c r="BA590" s="508"/>
      <c r="BB590" s="508"/>
      <c r="BC590" s="508"/>
      <c r="BD590" s="508"/>
      <c r="BE590" s="508"/>
      <c r="BF590" s="508"/>
      <c r="BG590" s="508"/>
      <c r="BH590" s="508"/>
      <c r="BI590" s="508"/>
      <c r="BJ590" s="508"/>
    </row>
    <row r="591" spans="2:62" ht="15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422"/>
      <c r="M591" s="422"/>
      <c r="N591" s="422"/>
      <c r="O591" s="422"/>
      <c r="P591" s="129"/>
      <c r="Q591" s="129"/>
      <c r="R591" s="129"/>
      <c r="S591" s="422"/>
      <c r="T591" s="422"/>
      <c r="U591" s="422"/>
      <c r="AE591" s="239"/>
      <c r="AF591" s="239"/>
      <c r="AG591" s="239"/>
      <c r="AH591" s="239"/>
      <c r="AI591" s="239"/>
      <c r="AJ591" s="239"/>
      <c r="AK591" s="239"/>
      <c r="AL591" s="239"/>
      <c r="AM591" s="239"/>
      <c r="AN591" s="239"/>
      <c r="AO591" s="239"/>
      <c r="AP591" s="239"/>
      <c r="AQ591" s="239"/>
      <c r="AR591" s="239"/>
      <c r="AS591" s="508"/>
      <c r="AT591" s="508"/>
      <c r="AU591" s="508"/>
      <c r="AV591" s="508"/>
      <c r="AW591" s="508"/>
      <c r="AX591" s="508"/>
      <c r="AY591" s="508"/>
      <c r="AZ591" s="508"/>
      <c r="BA591" s="508"/>
      <c r="BB591" s="508"/>
      <c r="BC591" s="508"/>
      <c r="BD591" s="508"/>
      <c r="BE591" s="508"/>
      <c r="BF591" s="508"/>
      <c r="BG591" s="508"/>
      <c r="BH591" s="508"/>
      <c r="BI591" s="508"/>
      <c r="BJ591" s="508"/>
    </row>
    <row r="592" spans="2:62" ht="15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422"/>
      <c r="M592" s="422"/>
      <c r="N592" s="422"/>
      <c r="O592" s="422"/>
      <c r="P592" s="129"/>
      <c r="Q592" s="129"/>
      <c r="R592" s="129"/>
      <c r="S592" s="422"/>
      <c r="T592" s="422"/>
      <c r="U592" s="422"/>
      <c r="AE592" s="239"/>
      <c r="AF592" s="239"/>
      <c r="AG592" s="239"/>
      <c r="AH592" s="239"/>
      <c r="AI592" s="239"/>
      <c r="AJ592" s="239"/>
      <c r="AK592" s="239"/>
      <c r="AL592" s="239"/>
      <c r="AM592" s="239"/>
      <c r="AN592" s="239"/>
      <c r="AO592" s="239"/>
      <c r="AP592" s="239"/>
      <c r="AQ592" s="239"/>
      <c r="AR592" s="239"/>
      <c r="AS592" s="508"/>
      <c r="AT592" s="508"/>
      <c r="AU592" s="508"/>
      <c r="AV592" s="508"/>
      <c r="AW592" s="508"/>
      <c r="AX592" s="508"/>
      <c r="AY592" s="508"/>
      <c r="AZ592" s="508"/>
      <c r="BA592" s="508"/>
      <c r="BB592" s="508"/>
      <c r="BC592" s="508"/>
      <c r="BD592" s="508"/>
      <c r="BE592" s="508"/>
      <c r="BF592" s="508"/>
      <c r="BG592" s="508"/>
      <c r="BH592" s="508"/>
      <c r="BI592" s="508"/>
      <c r="BJ592" s="508"/>
    </row>
    <row r="593" spans="2:62" ht="15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422"/>
      <c r="M593" s="422"/>
      <c r="N593" s="422"/>
      <c r="O593" s="422"/>
      <c r="P593" s="129"/>
      <c r="Q593" s="129"/>
      <c r="R593" s="129"/>
      <c r="S593" s="422"/>
      <c r="T593" s="422"/>
      <c r="U593" s="422"/>
      <c r="AE593" s="239"/>
      <c r="AF593" s="239"/>
      <c r="AG593" s="239"/>
      <c r="AH593" s="239"/>
      <c r="AI593" s="239"/>
      <c r="AJ593" s="239"/>
      <c r="AK593" s="239"/>
      <c r="AL593" s="239"/>
      <c r="AM593" s="239"/>
      <c r="AN593" s="239"/>
      <c r="AO593" s="239"/>
      <c r="AP593" s="239"/>
      <c r="AQ593" s="239"/>
      <c r="AR593" s="239"/>
      <c r="AS593" s="508"/>
      <c r="AT593" s="508"/>
      <c r="AU593" s="508"/>
      <c r="AV593" s="508"/>
      <c r="AW593" s="508"/>
      <c r="AX593" s="508"/>
      <c r="AY593" s="508"/>
      <c r="AZ593" s="508"/>
      <c r="BA593" s="508"/>
      <c r="BB593" s="508"/>
      <c r="BC593" s="508"/>
      <c r="BD593" s="508"/>
      <c r="BE593" s="508"/>
      <c r="BF593" s="508"/>
      <c r="BG593" s="508"/>
      <c r="BH593" s="508"/>
      <c r="BI593" s="508"/>
      <c r="BJ593" s="508"/>
    </row>
    <row r="594" spans="2:62" ht="15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422"/>
      <c r="M594" s="422"/>
      <c r="N594" s="422"/>
      <c r="O594" s="422"/>
      <c r="P594" s="129"/>
      <c r="Q594" s="129"/>
      <c r="R594" s="129"/>
      <c r="S594" s="422"/>
      <c r="T594" s="422"/>
      <c r="U594" s="422"/>
      <c r="AE594" s="239"/>
      <c r="AF594" s="239"/>
      <c r="AG594" s="239"/>
      <c r="AH594" s="239"/>
      <c r="AI594" s="239"/>
      <c r="AJ594" s="239"/>
      <c r="AK594" s="239"/>
      <c r="AL594" s="239"/>
      <c r="AM594" s="239"/>
      <c r="AN594" s="239"/>
      <c r="AO594" s="239"/>
      <c r="AP594" s="239"/>
      <c r="AQ594" s="239"/>
      <c r="AR594" s="239"/>
      <c r="AS594" s="508"/>
      <c r="AT594" s="508"/>
      <c r="AU594" s="508"/>
      <c r="AV594" s="508"/>
      <c r="AW594" s="508"/>
      <c r="AX594" s="508"/>
      <c r="AY594" s="508"/>
      <c r="AZ594" s="508"/>
      <c r="BA594" s="508"/>
      <c r="BB594" s="508"/>
      <c r="BC594" s="508"/>
      <c r="BD594" s="508"/>
      <c r="BE594" s="508"/>
      <c r="BF594" s="508"/>
      <c r="BG594" s="508"/>
      <c r="BH594" s="508"/>
      <c r="BI594" s="508"/>
      <c r="BJ594" s="508"/>
    </row>
    <row r="595" spans="2:62" ht="15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422"/>
      <c r="M595" s="422"/>
      <c r="N595" s="422"/>
      <c r="O595" s="422"/>
      <c r="P595" s="129"/>
      <c r="Q595" s="129"/>
      <c r="R595" s="129"/>
      <c r="S595" s="422"/>
      <c r="T595" s="422"/>
      <c r="U595" s="422"/>
      <c r="AE595" s="239"/>
      <c r="AF595" s="239"/>
      <c r="AG595" s="239"/>
      <c r="AH595" s="239"/>
      <c r="AI595" s="239"/>
      <c r="AJ595" s="239"/>
      <c r="AK595" s="239"/>
      <c r="AL595" s="239"/>
      <c r="AM595" s="239"/>
      <c r="AN595" s="239"/>
      <c r="AO595" s="239"/>
      <c r="AP595" s="239"/>
      <c r="AQ595" s="239"/>
      <c r="AR595" s="239"/>
      <c r="AS595" s="508"/>
      <c r="AT595" s="508"/>
      <c r="AU595" s="508"/>
      <c r="AV595" s="508"/>
      <c r="AW595" s="508"/>
      <c r="AX595" s="508"/>
      <c r="AY595" s="508"/>
      <c r="AZ595" s="508"/>
      <c r="BA595" s="508"/>
      <c r="BB595" s="508"/>
      <c r="BC595" s="508"/>
      <c r="BD595" s="508"/>
      <c r="BE595" s="508"/>
      <c r="BF595" s="508"/>
      <c r="BG595" s="508"/>
      <c r="BH595" s="508"/>
      <c r="BI595" s="508"/>
      <c r="BJ595" s="508"/>
    </row>
    <row r="596" spans="2:62" ht="15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422"/>
      <c r="M596" s="422"/>
      <c r="N596" s="422"/>
      <c r="O596" s="422"/>
      <c r="P596" s="129"/>
      <c r="Q596" s="129"/>
      <c r="R596" s="129"/>
      <c r="S596" s="422"/>
      <c r="T596" s="422"/>
      <c r="U596" s="422"/>
      <c r="AE596" s="239"/>
      <c r="AF596" s="239"/>
      <c r="AG596" s="239"/>
      <c r="AH596" s="239"/>
      <c r="AI596" s="239"/>
      <c r="AJ596" s="239"/>
      <c r="AK596" s="239"/>
      <c r="AL596" s="239"/>
      <c r="AM596" s="239"/>
      <c r="AN596" s="239"/>
      <c r="AO596" s="239"/>
      <c r="AP596" s="239"/>
      <c r="AQ596" s="239"/>
      <c r="AR596" s="239"/>
      <c r="AS596" s="508"/>
      <c r="AT596" s="508"/>
      <c r="AU596" s="508"/>
      <c r="AV596" s="508"/>
      <c r="AW596" s="508"/>
      <c r="AX596" s="508"/>
      <c r="AY596" s="508"/>
      <c r="AZ596" s="508"/>
      <c r="BA596" s="508"/>
      <c r="BB596" s="508"/>
      <c r="BC596" s="508"/>
      <c r="BD596" s="508"/>
      <c r="BE596" s="508"/>
      <c r="BF596" s="508"/>
      <c r="BG596" s="508"/>
      <c r="BH596" s="508"/>
      <c r="BI596" s="508"/>
      <c r="BJ596" s="508"/>
    </row>
    <row r="597" spans="2:62" ht="15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422"/>
      <c r="M597" s="422"/>
      <c r="N597" s="422"/>
      <c r="O597" s="422"/>
      <c r="P597" s="129"/>
      <c r="Q597" s="129"/>
      <c r="R597" s="129"/>
      <c r="S597" s="422"/>
      <c r="T597" s="422"/>
      <c r="U597" s="422"/>
      <c r="AE597" s="239"/>
      <c r="AF597" s="239"/>
      <c r="AG597" s="239"/>
      <c r="AH597" s="239"/>
      <c r="AI597" s="239"/>
      <c r="AJ597" s="239"/>
      <c r="AK597" s="239"/>
      <c r="AL597" s="239"/>
      <c r="AM597" s="239"/>
      <c r="AN597" s="239"/>
      <c r="AO597" s="239"/>
      <c r="AP597" s="239"/>
      <c r="AQ597" s="239"/>
      <c r="AR597" s="239"/>
      <c r="AS597" s="508"/>
      <c r="AT597" s="508"/>
      <c r="AU597" s="508"/>
      <c r="AV597" s="508"/>
      <c r="AW597" s="508"/>
      <c r="AX597" s="508"/>
      <c r="AY597" s="508"/>
      <c r="AZ597" s="508"/>
      <c r="BA597" s="508"/>
      <c r="BB597" s="508"/>
      <c r="BC597" s="508"/>
      <c r="BD597" s="508"/>
      <c r="BE597" s="508"/>
      <c r="BF597" s="508"/>
      <c r="BG597" s="508"/>
      <c r="BH597" s="508"/>
      <c r="BI597" s="508"/>
      <c r="BJ597" s="508"/>
    </row>
    <row r="598" spans="2:62" ht="15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422"/>
      <c r="M598" s="422"/>
      <c r="N598" s="422"/>
      <c r="O598" s="422"/>
      <c r="P598" s="129"/>
      <c r="Q598" s="129"/>
      <c r="R598" s="129"/>
      <c r="S598" s="422"/>
      <c r="T598" s="422"/>
      <c r="U598" s="422"/>
      <c r="AE598" s="239"/>
      <c r="AF598" s="239"/>
      <c r="AG598" s="239"/>
      <c r="AH598" s="239"/>
      <c r="AI598" s="239"/>
      <c r="AJ598" s="239"/>
      <c r="AK598" s="239"/>
      <c r="AL598" s="239"/>
      <c r="AM598" s="239"/>
      <c r="AN598" s="239"/>
      <c r="AO598" s="239"/>
      <c r="AP598" s="239"/>
      <c r="AQ598" s="239"/>
      <c r="AR598" s="239"/>
      <c r="AS598" s="508"/>
      <c r="AT598" s="508"/>
      <c r="AU598" s="508"/>
      <c r="AV598" s="508"/>
      <c r="AW598" s="508"/>
      <c r="AX598" s="508"/>
      <c r="AY598" s="508"/>
      <c r="AZ598" s="508"/>
      <c r="BA598" s="508"/>
      <c r="BB598" s="508"/>
      <c r="BC598" s="508"/>
      <c r="BD598" s="508"/>
      <c r="BE598" s="508"/>
      <c r="BF598" s="508"/>
      <c r="BG598" s="508"/>
      <c r="BH598" s="508"/>
      <c r="BI598" s="508"/>
      <c r="BJ598" s="508"/>
    </row>
    <row r="599" spans="2:62" ht="15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422"/>
      <c r="M599" s="422"/>
      <c r="N599" s="422"/>
      <c r="O599" s="422"/>
      <c r="P599" s="129"/>
      <c r="Q599" s="129"/>
      <c r="R599" s="129"/>
      <c r="S599" s="422"/>
      <c r="T599" s="422"/>
      <c r="U599" s="422"/>
      <c r="AE599" s="239"/>
      <c r="AF599" s="239"/>
      <c r="AG599" s="239"/>
      <c r="AH599" s="239"/>
      <c r="AI599" s="239"/>
      <c r="AJ599" s="239"/>
      <c r="AK599" s="239"/>
      <c r="AL599" s="239"/>
      <c r="AM599" s="239"/>
      <c r="AN599" s="239"/>
      <c r="AO599" s="239"/>
      <c r="AP599" s="239"/>
      <c r="AQ599" s="239"/>
      <c r="AR599" s="239"/>
      <c r="AS599" s="508"/>
      <c r="AT599" s="508"/>
      <c r="AU599" s="508"/>
      <c r="AV599" s="508"/>
      <c r="AW599" s="508"/>
      <c r="AX599" s="508"/>
      <c r="AY599" s="508"/>
      <c r="AZ599" s="508"/>
      <c r="BA599" s="508"/>
      <c r="BB599" s="508"/>
      <c r="BC599" s="508"/>
      <c r="BD599" s="508"/>
      <c r="BE599" s="508"/>
      <c r="BF599" s="508"/>
      <c r="BG599" s="508"/>
      <c r="BH599" s="508"/>
      <c r="BI599" s="508"/>
      <c r="BJ599" s="508"/>
    </row>
    <row r="600" spans="2:62" ht="15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422"/>
      <c r="M600" s="422"/>
      <c r="N600" s="422"/>
      <c r="O600" s="422"/>
      <c r="P600" s="129"/>
      <c r="Q600" s="129"/>
      <c r="R600" s="129"/>
      <c r="S600" s="422"/>
      <c r="T600" s="422"/>
      <c r="U600" s="422"/>
      <c r="AE600" s="239"/>
      <c r="AF600" s="239"/>
      <c r="AG600" s="239"/>
      <c r="AH600" s="239"/>
      <c r="AI600" s="239"/>
      <c r="AJ600" s="239"/>
      <c r="AK600" s="239"/>
      <c r="AL600" s="239"/>
      <c r="AM600" s="239"/>
      <c r="AN600" s="239"/>
      <c r="AO600" s="239"/>
      <c r="AP600" s="239"/>
      <c r="AQ600" s="239"/>
      <c r="AR600" s="239"/>
      <c r="AS600" s="508"/>
      <c r="AT600" s="508"/>
      <c r="AU600" s="508"/>
      <c r="AV600" s="508"/>
      <c r="AW600" s="508"/>
      <c r="AX600" s="508"/>
      <c r="AY600" s="508"/>
      <c r="AZ600" s="508"/>
      <c r="BA600" s="508"/>
      <c r="BB600" s="508"/>
      <c r="BC600" s="508"/>
      <c r="BD600" s="508"/>
      <c r="BE600" s="508"/>
      <c r="BF600" s="508"/>
      <c r="BG600" s="508"/>
      <c r="BH600" s="508"/>
      <c r="BI600" s="508"/>
      <c r="BJ600" s="508"/>
    </row>
    <row r="601" spans="2:62" ht="15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422"/>
      <c r="M601" s="422"/>
      <c r="N601" s="422"/>
      <c r="O601" s="422"/>
      <c r="P601" s="129"/>
      <c r="Q601" s="129"/>
      <c r="R601" s="129"/>
      <c r="S601" s="422"/>
      <c r="T601" s="422"/>
      <c r="U601" s="422"/>
      <c r="AE601" s="239"/>
      <c r="AF601" s="239"/>
      <c r="AG601" s="239"/>
      <c r="AH601" s="239"/>
      <c r="AI601" s="239"/>
      <c r="AJ601" s="239"/>
      <c r="AK601" s="239"/>
      <c r="AL601" s="239"/>
      <c r="AM601" s="239"/>
      <c r="AN601" s="239"/>
      <c r="AO601" s="239"/>
      <c r="AP601" s="239"/>
      <c r="AQ601" s="239"/>
      <c r="AR601" s="239"/>
      <c r="AS601" s="508"/>
      <c r="AT601" s="508"/>
      <c r="AU601" s="508"/>
      <c r="AV601" s="508"/>
      <c r="AW601" s="508"/>
      <c r="AX601" s="508"/>
      <c r="AY601" s="508"/>
      <c r="AZ601" s="508"/>
      <c r="BA601" s="508"/>
      <c r="BB601" s="508"/>
      <c r="BC601" s="508"/>
      <c r="BD601" s="508"/>
      <c r="BE601" s="508"/>
      <c r="BF601" s="508"/>
      <c r="BG601" s="508"/>
      <c r="BH601" s="508"/>
      <c r="BI601" s="508"/>
      <c r="BJ601" s="508"/>
    </row>
    <row r="602" spans="2:62" ht="15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422"/>
      <c r="M602" s="422"/>
      <c r="N602" s="422"/>
      <c r="O602" s="422"/>
      <c r="P602" s="129"/>
      <c r="Q602" s="129"/>
      <c r="R602" s="129"/>
      <c r="S602" s="422"/>
      <c r="T602" s="422"/>
      <c r="U602" s="422"/>
      <c r="AE602" s="239"/>
      <c r="AF602" s="239"/>
      <c r="AG602" s="239"/>
      <c r="AH602" s="239"/>
      <c r="AI602" s="239"/>
      <c r="AJ602" s="239"/>
      <c r="AK602" s="239"/>
      <c r="AL602" s="239"/>
      <c r="AM602" s="239"/>
      <c r="AN602" s="239"/>
      <c r="AO602" s="239"/>
      <c r="AP602" s="239"/>
      <c r="AQ602" s="239"/>
      <c r="AR602" s="239"/>
      <c r="AS602" s="508"/>
      <c r="AT602" s="508"/>
      <c r="AU602" s="508"/>
      <c r="AV602" s="508"/>
      <c r="AW602" s="508"/>
      <c r="AX602" s="508"/>
      <c r="AY602" s="508"/>
      <c r="AZ602" s="508"/>
      <c r="BA602" s="508"/>
      <c r="BB602" s="508"/>
      <c r="BC602" s="508"/>
      <c r="BD602" s="508"/>
      <c r="BE602" s="508"/>
      <c r="BF602" s="508"/>
      <c r="BG602" s="508"/>
      <c r="BH602" s="508"/>
      <c r="BI602" s="508"/>
      <c r="BJ602" s="508"/>
    </row>
    <row r="603" spans="2:62" ht="15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422"/>
      <c r="M603" s="422"/>
      <c r="N603" s="422"/>
      <c r="O603" s="422"/>
      <c r="P603" s="129"/>
      <c r="Q603" s="129"/>
      <c r="R603" s="129"/>
      <c r="S603" s="422"/>
      <c r="T603" s="422"/>
      <c r="U603" s="422"/>
      <c r="AE603" s="239"/>
      <c r="AF603" s="239"/>
      <c r="AG603" s="239"/>
      <c r="AH603" s="239"/>
      <c r="AI603" s="239"/>
      <c r="AJ603" s="239"/>
      <c r="AK603" s="239"/>
      <c r="AL603" s="239"/>
      <c r="AM603" s="239"/>
      <c r="AN603" s="239"/>
      <c r="AO603" s="239"/>
      <c r="AP603" s="239"/>
      <c r="AQ603" s="239"/>
      <c r="AR603" s="239"/>
      <c r="AS603" s="508"/>
      <c r="AT603" s="508"/>
      <c r="AU603" s="508"/>
      <c r="AV603" s="508"/>
      <c r="AW603" s="508"/>
      <c r="AX603" s="508"/>
      <c r="AY603" s="508"/>
      <c r="AZ603" s="508"/>
      <c r="BA603" s="508"/>
      <c r="BB603" s="508"/>
      <c r="BC603" s="508"/>
      <c r="BD603" s="508"/>
      <c r="BE603" s="508"/>
      <c r="BF603" s="508"/>
      <c r="BG603" s="508"/>
      <c r="BH603" s="508"/>
      <c r="BI603" s="508"/>
      <c r="BJ603" s="508"/>
    </row>
    <row r="604" spans="2:62" ht="15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422"/>
      <c r="M604" s="422"/>
      <c r="N604" s="422"/>
      <c r="O604" s="422"/>
      <c r="P604" s="129"/>
      <c r="Q604" s="129"/>
      <c r="R604" s="129"/>
      <c r="S604" s="422"/>
      <c r="T604" s="422"/>
      <c r="U604" s="422"/>
      <c r="AE604" s="239"/>
      <c r="AF604" s="239"/>
      <c r="AG604" s="239"/>
      <c r="AH604" s="239"/>
      <c r="AI604" s="239"/>
      <c r="AJ604" s="239"/>
      <c r="AK604" s="239"/>
      <c r="AL604" s="239"/>
      <c r="AM604" s="239"/>
      <c r="AN604" s="239"/>
      <c r="AO604" s="239"/>
      <c r="AP604" s="239"/>
      <c r="AQ604" s="239"/>
      <c r="AR604" s="239"/>
      <c r="AS604" s="508"/>
      <c r="AT604" s="508"/>
      <c r="AU604" s="508"/>
      <c r="AV604" s="508"/>
      <c r="AW604" s="508"/>
      <c r="AX604" s="508"/>
      <c r="AY604" s="508"/>
      <c r="AZ604" s="508"/>
      <c r="BA604" s="508"/>
      <c r="BB604" s="508"/>
      <c r="BC604" s="508"/>
      <c r="BD604" s="508"/>
      <c r="BE604" s="508"/>
      <c r="BF604" s="508"/>
      <c r="BG604" s="508"/>
      <c r="BH604" s="508"/>
      <c r="BI604" s="508"/>
      <c r="BJ604" s="508"/>
    </row>
    <row r="605" spans="2:62" ht="15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422"/>
      <c r="M605" s="422"/>
      <c r="N605" s="422"/>
      <c r="O605" s="422"/>
      <c r="P605" s="129"/>
      <c r="Q605" s="129"/>
      <c r="R605" s="129"/>
      <c r="S605" s="422"/>
      <c r="T605" s="422"/>
      <c r="U605" s="422"/>
      <c r="AE605" s="239"/>
      <c r="AF605" s="239"/>
      <c r="AG605" s="239"/>
      <c r="AH605" s="239"/>
      <c r="AI605" s="239"/>
      <c r="AJ605" s="239"/>
      <c r="AK605" s="239"/>
      <c r="AL605" s="239"/>
      <c r="AM605" s="239"/>
      <c r="AN605" s="239"/>
      <c r="AO605" s="239"/>
      <c r="AP605" s="239"/>
      <c r="AQ605" s="239"/>
      <c r="AR605" s="239"/>
      <c r="AS605" s="508"/>
      <c r="AT605" s="508"/>
      <c r="AU605" s="508"/>
      <c r="AV605" s="508"/>
      <c r="AW605" s="508"/>
      <c r="AX605" s="508"/>
      <c r="AY605" s="508"/>
      <c r="AZ605" s="508"/>
      <c r="BA605" s="508"/>
      <c r="BB605" s="508"/>
      <c r="BC605" s="508"/>
      <c r="BD605" s="508"/>
      <c r="BE605" s="508"/>
      <c r="BF605" s="508"/>
      <c r="BG605" s="508"/>
      <c r="BH605" s="508"/>
      <c r="BI605" s="508"/>
      <c r="BJ605" s="508"/>
    </row>
    <row r="606" spans="2:62" ht="15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422"/>
      <c r="M606" s="422"/>
      <c r="N606" s="422"/>
      <c r="O606" s="422"/>
      <c r="P606" s="129"/>
      <c r="Q606" s="129"/>
      <c r="R606" s="129"/>
      <c r="S606" s="422"/>
      <c r="T606" s="422"/>
      <c r="U606" s="422"/>
      <c r="AE606" s="239"/>
      <c r="AF606" s="239"/>
      <c r="AG606" s="239"/>
      <c r="AH606" s="239"/>
      <c r="AI606" s="239"/>
      <c r="AJ606" s="239"/>
      <c r="AK606" s="239"/>
      <c r="AL606" s="239"/>
      <c r="AM606" s="239"/>
      <c r="AN606" s="239"/>
      <c r="AO606" s="239"/>
      <c r="AP606" s="239"/>
      <c r="AQ606" s="239"/>
      <c r="AR606" s="239"/>
      <c r="AS606" s="508"/>
      <c r="AT606" s="508"/>
      <c r="AU606" s="508"/>
      <c r="AV606" s="508"/>
      <c r="AW606" s="508"/>
      <c r="AX606" s="508"/>
      <c r="AY606" s="508"/>
      <c r="AZ606" s="508"/>
      <c r="BA606" s="508"/>
      <c r="BB606" s="508"/>
      <c r="BC606" s="508"/>
      <c r="BD606" s="508"/>
      <c r="BE606" s="508"/>
      <c r="BF606" s="508"/>
      <c r="BG606" s="508"/>
      <c r="BH606" s="508"/>
      <c r="BI606" s="508"/>
      <c r="BJ606" s="508"/>
    </row>
    <row r="607" spans="2:62" ht="15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422"/>
      <c r="M607" s="422"/>
      <c r="N607" s="422"/>
      <c r="O607" s="422"/>
      <c r="P607" s="129"/>
      <c r="Q607" s="129"/>
      <c r="R607" s="129"/>
      <c r="S607" s="422"/>
      <c r="T607" s="422"/>
      <c r="U607" s="422"/>
      <c r="AE607" s="239"/>
      <c r="AF607" s="239"/>
      <c r="AG607" s="239"/>
      <c r="AH607" s="239"/>
      <c r="AI607" s="239"/>
      <c r="AJ607" s="239"/>
      <c r="AK607" s="239"/>
      <c r="AL607" s="239"/>
      <c r="AM607" s="239"/>
      <c r="AN607" s="239"/>
      <c r="AO607" s="239"/>
      <c r="AP607" s="239"/>
      <c r="AQ607" s="239"/>
      <c r="AR607" s="239"/>
      <c r="AS607" s="508"/>
      <c r="AT607" s="508"/>
      <c r="AU607" s="508"/>
      <c r="AV607" s="508"/>
      <c r="AW607" s="508"/>
      <c r="AX607" s="508"/>
      <c r="AY607" s="508"/>
      <c r="AZ607" s="508"/>
      <c r="BA607" s="508"/>
      <c r="BB607" s="508"/>
      <c r="BC607" s="508"/>
      <c r="BD607" s="508"/>
      <c r="BE607" s="508"/>
      <c r="BF607" s="508"/>
      <c r="BG607" s="508"/>
      <c r="BH607" s="508"/>
      <c r="BI607" s="508"/>
      <c r="BJ607" s="508"/>
    </row>
    <row r="608" spans="2:62" ht="15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422"/>
      <c r="M608" s="422"/>
      <c r="N608" s="422"/>
      <c r="O608" s="422"/>
      <c r="P608" s="129"/>
      <c r="Q608" s="129"/>
      <c r="R608" s="129"/>
      <c r="S608" s="422"/>
      <c r="T608" s="422"/>
      <c r="U608" s="422"/>
      <c r="AE608" s="239"/>
      <c r="AF608" s="239"/>
      <c r="AG608" s="239"/>
      <c r="AH608" s="239"/>
      <c r="AI608" s="239"/>
      <c r="AJ608" s="239"/>
      <c r="AK608" s="239"/>
      <c r="AL608" s="239"/>
      <c r="AM608" s="239"/>
      <c r="AN608" s="239"/>
      <c r="AO608" s="239"/>
      <c r="AP608" s="239"/>
      <c r="AQ608" s="239"/>
      <c r="AR608" s="239"/>
      <c r="AS608" s="508"/>
      <c r="AT608" s="508"/>
      <c r="AU608" s="508"/>
      <c r="AV608" s="508"/>
      <c r="AW608" s="508"/>
      <c r="AX608" s="508"/>
      <c r="AY608" s="508"/>
      <c r="AZ608" s="508"/>
      <c r="BA608" s="508"/>
      <c r="BB608" s="508"/>
      <c r="BC608" s="508"/>
      <c r="BD608" s="508"/>
      <c r="BE608" s="508"/>
      <c r="BF608" s="508"/>
      <c r="BG608" s="508"/>
      <c r="BH608" s="508"/>
      <c r="BI608" s="508"/>
      <c r="BJ608" s="508"/>
    </row>
    <row r="609" spans="2:62" ht="15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422"/>
      <c r="M609" s="422"/>
      <c r="N609" s="422"/>
      <c r="O609" s="422"/>
      <c r="P609" s="129"/>
      <c r="Q609" s="129"/>
      <c r="R609" s="129"/>
      <c r="S609" s="422"/>
      <c r="T609" s="422"/>
      <c r="U609" s="422"/>
      <c r="AE609" s="239"/>
      <c r="AF609" s="239"/>
      <c r="AG609" s="239"/>
      <c r="AH609" s="239"/>
      <c r="AI609" s="239"/>
      <c r="AJ609" s="239"/>
      <c r="AK609" s="239"/>
      <c r="AL609" s="239"/>
      <c r="AM609" s="239"/>
      <c r="AN609" s="239"/>
      <c r="AO609" s="239"/>
      <c r="AP609" s="239"/>
      <c r="AQ609" s="239"/>
      <c r="AR609" s="239"/>
      <c r="AS609" s="508"/>
      <c r="AT609" s="508"/>
      <c r="AU609" s="508"/>
      <c r="AV609" s="508"/>
      <c r="AW609" s="508"/>
      <c r="AX609" s="508"/>
      <c r="AY609" s="508"/>
      <c r="AZ609" s="508"/>
      <c r="BA609" s="508"/>
      <c r="BB609" s="508"/>
      <c r="BC609" s="508"/>
      <c r="BD609" s="508"/>
      <c r="BE609" s="508"/>
      <c r="BF609" s="508"/>
      <c r="BG609" s="508"/>
      <c r="BH609" s="508"/>
      <c r="BI609" s="508"/>
      <c r="BJ609" s="508"/>
    </row>
    <row r="610" spans="2:62" ht="15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422"/>
      <c r="M610" s="422"/>
      <c r="N610" s="422"/>
      <c r="O610" s="422"/>
      <c r="P610" s="129"/>
      <c r="Q610" s="129"/>
      <c r="R610" s="129"/>
      <c r="S610" s="422"/>
      <c r="T610" s="422"/>
      <c r="U610" s="422"/>
      <c r="AE610" s="239"/>
      <c r="AF610" s="239"/>
      <c r="AG610" s="239"/>
      <c r="AH610" s="239"/>
      <c r="AI610" s="239"/>
      <c r="AJ610" s="239"/>
      <c r="AK610" s="239"/>
      <c r="AL610" s="239"/>
      <c r="AM610" s="239"/>
      <c r="AN610" s="239"/>
      <c r="AO610" s="239"/>
      <c r="AP610" s="239"/>
      <c r="AQ610" s="239"/>
      <c r="AR610" s="239"/>
      <c r="AS610" s="508"/>
      <c r="AT610" s="508"/>
      <c r="AU610" s="508"/>
      <c r="AV610" s="508"/>
      <c r="AW610" s="508"/>
      <c r="AX610" s="508"/>
      <c r="AY610" s="508"/>
      <c r="AZ610" s="508"/>
      <c r="BA610" s="508"/>
      <c r="BB610" s="508"/>
      <c r="BC610" s="508"/>
      <c r="BD610" s="508"/>
      <c r="BE610" s="508"/>
      <c r="BF610" s="508"/>
      <c r="BG610" s="508"/>
      <c r="BH610" s="508"/>
      <c r="BI610" s="508"/>
      <c r="BJ610" s="508"/>
    </row>
    <row r="611" spans="2:62" ht="15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422"/>
      <c r="M611" s="422"/>
      <c r="N611" s="422"/>
      <c r="O611" s="422"/>
      <c r="P611" s="129"/>
      <c r="Q611" s="129"/>
      <c r="R611" s="129"/>
      <c r="S611" s="422"/>
      <c r="T611" s="422"/>
      <c r="U611" s="422"/>
      <c r="AE611" s="239"/>
      <c r="AF611" s="239"/>
      <c r="AG611" s="239"/>
      <c r="AH611" s="239"/>
      <c r="AI611" s="239"/>
      <c r="AJ611" s="239"/>
      <c r="AK611" s="239"/>
      <c r="AL611" s="239"/>
      <c r="AM611" s="239"/>
      <c r="AN611" s="239"/>
      <c r="AO611" s="239"/>
      <c r="AP611" s="239"/>
      <c r="AQ611" s="239"/>
      <c r="AR611" s="239"/>
      <c r="AS611" s="508"/>
      <c r="AT611" s="508"/>
      <c r="AU611" s="508"/>
      <c r="AV611" s="508"/>
      <c r="AW611" s="508"/>
      <c r="AX611" s="508"/>
      <c r="AY611" s="508"/>
      <c r="AZ611" s="508"/>
      <c r="BA611" s="508"/>
      <c r="BB611" s="508"/>
      <c r="BC611" s="508"/>
      <c r="BD611" s="508"/>
      <c r="BE611" s="508"/>
      <c r="BF611" s="508"/>
      <c r="BG611" s="508"/>
      <c r="BH611" s="508"/>
      <c r="BI611" s="508"/>
      <c r="BJ611" s="508"/>
    </row>
    <row r="612" spans="2:62" ht="15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422"/>
      <c r="M612" s="422"/>
      <c r="N612" s="422"/>
      <c r="O612" s="422"/>
      <c r="P612" s="129"/>
      <c r="Q612" s="129"/>
      <c r="R612" s="129"/>
      <c r="S612" s="422"/>
      <c r="T612" s="422"/>
      <c r="U612" s="422"/>
      <c r="AE612" s="239"/>
      <c r="AF612" s="239"/>
      <c r="AG612" s="239"/>
      <c r="AH612" s="239"/>
      <c r="AI612" s="239"/>
      <c r="AJ612" s="239"/>
      <c r="AK612" s="239"/>
      <c r="AL612" s="239"/>
      <c r="AM612" s="239"/>
      <c r="AN612" s="239"/>
      <c r="AO612" s="239"/>
      <c r="AP612" s="239"/>
      <c r="AQ612" s="239"/>
      <c r="AR612" s="239"/>
      <c r="AS612" s="508"/>
      <c r="AT612" s="508"/>
      <c r="AU612" s="508"/>
      <c r="AV612" s="508"/>
      <c r="AW612" s="508"/>
      <c r="AX612" s="508"/>
      <c r="AY612" s="508"/>
      <c r="AZ612" s="508"/>
      <c r="BA612" s="508"/>
      <c r="BB612" s="508"/>
      <c r="BC612" s="508"/>
      <c r="BD612" s="508"/>
      <c r="BE612" s="508"/>
      <c r="BF612" s="508"/>
      <c r="BG612" s="508"/>
      <c r="BH612" s="508"/>
      <c r="BI612" s="508"/>
      <c r="BJ612" s="508"/>
    </row>
    <row r="613" spans="2:62" ht="15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422"/>
      <c r="M613" s="422"/>
      <c r="N613" s="422"/>
      <c r="O613" s="422"/>
      <c r="P613" s="129"/>
      <c r="Q613" s="129"/>
      <c r="R613" s="129"/>
      <c r="S613" s="422"/>
      <c r="T613" s="422"/>
      <c r="U613" s="422"/>
      <c r="AE613" s="239"/>
      <c r="AF613" s="239"/>
      <c r="AG613" s="239"/>
      <c r="AH613" s="239"/>
      <c r="AI613" s="239"/>
      <c r="AJ613" s="239"/>
      <c r="AK613" s="239"/>
      <c r="AL613" s="239"/>
      <c r="AM613" s="239"/>
      <c r="AN613" s="239"/>
      <c r="AO613" s="239"/>
      <c r="AP613" s="239"/>
      <c r="AQ613" s="239"/>
      <c r="AR613" s="239"/>
      <c r="AS613" s="508"/>
      <c r="AT613" s="508"/>
      <c r="AU613" s="508"/>
      <c r="AV613" s="508"/>
      <c r="AW613" s="508"/>
      <c r="AX613" s="508"/>
      <c r="AY613" s="508"/>
      <c r="AZ613" s="508"/>
      <c r="BA613" s="508"/>
      <c r="BB613" s="508"/>
      <c r="BC613" s="508"/>
      <c r="BD613" s="508"/>
      <c r="BE613" s="508"/>
      <c r="BF613" s="508"/>
      <c r="BG613" s="508"/>
      <c r="BH613" s="508"/>
      <c r="BI613" s="508"/>
      <c r="BJ613" s="508"/>
    </row>
    <row r="614" spans="2:62" ht="15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422"/>
      <c r="M614" s="422"/>
      <c r="N614" s="422"/>
      <c r="O614" s="422"/>
      <c r="P614" s="129"/>
      <c r="Q614" s="129"/>
      <c r="R614" s="129"/>
      <c r="S614" s="422"/>
      <c r="T614" s="422"/>
      <c r="U614" s="422"/>
      <c r="AE614" s="239"/>
      <c r="AF614" s="239"/>
      <c r="AG614" s="239"/>
      <c r="AH614" s="239"/>
      <c r="AI614" s="239"/>
      <c r="AJ614" s="239"/>
      <c r="AK614" s="239"/>
      <c r="AL614" s="239"/>
      <c r="AM614" s="239"/>
      <c r="AN614" s="239"/>
      <c r="AO614" s="239"/>
      <c r="AP614" s="239"/>
      <c r="AQ614" s="239"/>
      <c r="AR614" s="239"/>
      <c r="AS614" s="508"/>
      <c r="AT614" s="508"/>
      <c r="AU614" s="508"/>
      <c r="AV614" s="508"/>
      <c r="AW614" s="508"/>
      <c r="AX614" s="508"/>
      <c r="AY614" s="508"/>
      <c r="AZ614" s="508"/>
      <c r="BA614" s="508"/>
      <c r="BB614" s="508"/>
      <c r="BC614" s="508"/>
      <c r="BD614" s="508"/>
      <c r="BE614" s="508"/>
      <c r="BF614" s="508"/>
      <c r="BG614" s="508"/>
      <c r="BH614" s="508"/>
      <c r="BI614" s="508"/>
      <c r="BJ614" s="508"/>
    </row>
    <row r="615" spans="2:62" ht="15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422"/>
      <c r="M615" s="422"/>
      <c r="N615" s="422"/>
      <c r="O615" s="422"/>
      <c r="P615" s="129"/>
      <c r="Q615" s="129"/>
      <c r="R615" s="129"/>
      <c r="S615" s="422"/>
      <c r="T615" s="422"/>
      <c r="U615" s="422"/>
      <c r="AE615" s="239"/>
      <c r="AF615" s="239"/>
      <c r="AG615" s="239"/>
      <c r="AH615" s="239"/>
      <c r="AI615" s="239"/>
      <c r="AJ615" s="239"/>
      <c r="AK615" s="239"/>
      <c r="AL615" s="239"/>
      <c r="AM615" s="239"/>
      <c r="AN615" s="239"/>
      <c r="AO615" s="239"/>
      <c r="AP615" s="239"/>
      <c r="AQ615" s="239"/>
      <c r="AR615" s="239"/>
      <c r="AS615" s="508"/>
      <c r="AT615" s="508"/>
      <c r="AU615" s="508"/>
      <c r="AV615" s="508"/>
      <c r="AW615" s="508"/>
      <c r="AX615" s="508"/>
      <c r="AY615" s="508"/>
      <c r="AZ615" s="508"/>
      <c r="BA615" s="508"/>
      <c r="BB615" s="508"/>
      <c r="BC615" s="508"/>
      <c r="BD615" s="508"/>
      <c r="BE615" s="508"/>
      <c r="BF615" s="508"/>
      <c r="BG615" s="508"/>
      <c r="BH615" s="508"/>
      <c r="BI615" s="508"/>
      <c r="BJ615" s="508"/>
    </row>
    <row r="616" spans="2:62" ht="15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422"/>
      <c r="M616" s="422"/>
      <c r="N616" s="422"/>
      <c r="O616" s="422"/>
      <c r="P616" s="129"/>
      <c r="Q616" s="129"/>
      <c r="R616" s="129"/>
      <c r="S616" s="422"/>
      <c r="T616" s="422"/>
      <c r="U616" s="422"/>
      <c r="AE616" s="239"/>
      <c r="AF616" s="239"/>
      <c r="AG616" s="239"/>
      <c r="AH616" s="239"/>
      <c r="AI616" s="239"/>
      <c r="AJ616" s="239"/>
      <c r="AK616" s="239"/>
      <c r="AL616" s="239"/>
      <c r="AM616" s="239"/>
      <c r="AN616" s="239"/>
      <c r="AO616" s="239"/>
      <c r="AP616" s="239"/>
      <c r="AQ616" s="239"/>
      <c r="AR616" s="239"/>
      <c r="AS616" s="508"/>
      <c r="AT616" s="508"/>
      <c r="AU616" s="508"/>
      <c r="AV616" s="508"/>
      <c r="AW616" s="508"/>
      <c r="AX616" s="508"/>
      <c r="AY616" s="508"/>
      <c r="AZ616" s="508"/>
      <c r="BA616" s="508"/>
      <c r="BB616" s="508"/>
      <c r="BC616" s="508"/>
      <c r="BD616" s="508"/>
      <c r="BE616" s="508"/>
      <c r="BF616" s="508"/>
      <c r="BG616" s="508"/>
      <c r="BH616" s="508"/>
      <c r="BI616" s="508"/>
      <c r="BJ616" s="508"/>
    </row>
    <row r="617" spans="2:62" ht="15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422"/>
      <c r="M617" s="422"/>
      <c r="N617" s="422"/>
      <c r="O617" s="422"/>
      <c r="P617" s="129"/>
      <c r="Q617" s="129"/>
      <c r="R617" s="129"/>
      <c r="S617" s="422"/>
      <c r="T617" s="422"/>
      <c r="U617" s="422"/>
      <c r="AE617" s="239"/>
      <c r="AF617" s="239"/>
      <c r="AG617" s="239"/>
      <c r="AH617" s="239"/>
      <c r="AI617" s="239"/>
      <c r="AJ617" s="239"/>
      <c r="AK617" s="239"/>
      <c r="AL617" s="239"/>
      <c r="AM617" s="239"/>
      <c r="AN617" s="239"/>
      <c r="AO617" s="239"/>
      <c r="AP617" s="239"/>
      <c r="AQ617" s="239"/>
      <c r="AR617" s="239"/>
      <c r="AS617" s="508"/>
      <c r="AT617" s="508"/>
      <c r="AU617" s="508"/>
      <c r="AV617" s="508"/>
      <c r="AW617" s="508"/>
      <c r="AX617" s="508"/>
      <c r="AY617" s="508"/>
      <c r="AZ617" s="508"/>
      <c r="BA617" s="508"/>
      <c r="BB617" s="508"/>
      <c r="BC617" s="508"/>
      <c r="BD617" s="508"/>
      <c r="BE617" s="508"/>
      <c r="BF617" s="508"/>
      <c r="BG617" s="508"/>
      <c r="BH617" s="508"/>
      <c r="BI617" s="508"/>
      <c r="BJ617" s="508"/>
    </row>
    <row r="618" spans="2:62" ht="15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422"/>
      <c r="M618" s="422"/>
      <c r="N618" s="422"/>
      <c r="O618" s="422"/>
      <c r="P618" s="129"/>
      <c r="Q618" s="129"/>
      <c r="R618" s="129"/>
      <c r="S618" s="422"/>
      <c r="T618" s="422"/>
      <c r="U618" s="422"/>
      <c r="AE618" s="239"/>
      <c r="AF618" s="239"/>
      <c r="AG618" s="239"/>
      <c r="AH618" s="239"/>
      <c r="AI618" s="239"/>
      <c r="AJ618" s="239"/>
      <c r="AK618" s="239"/>
      <c r="AL618" s="239"/>
      <c r="AM618" s="239"/>
      <c r="AN618" s="239"/>
      <c r="AO618" s="239"/>
      <c r="AP618" s="239"/>
      <c r="AQ618" s="239"/>
      <c r="AR618" s="239"/>
      <c r="AS618" s="508"/>
      <c r="AT618" s="508"/>
      <c r="AU618" s="508"/>
      <c r="AV618" s="508"/>
      <c r="AW618" s="508"/>
      <c r="AX618" s="508"/>
      <c r="AY618" s="508"/>
      <c r="AZ618" s="508"/>
      <c r="BA618" s="508"/>
      <c r="BB618" s="508"/>
      <c r="BC618" s="508"/>
      <c r="BD618" s="508"/>
      <c r="BE618" s="508"/>
      <c r="BF618" s="508"/>
      <c r="BG618" s="508"/>
      <c r="BH618" s="508"/>
      <c r="BI618" s="508"/>
      <c r="BJ618" s="508"/>
    </row>
    <row r="619" spans="2:62" ht="15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422"/>
      <c r="M619" s="422"/>
      <c r="N619" s="422"/>
      <c r="O619" s="422"/>
      <c r="P619" s="129"/>
      <c r="Q619" s="129"/>
      <c r="R619" s="129"/>
      <c r="S619" s="422"/>
      <c r="T619" s="422"/>
      <c r="U619" s="422"/>
      <c r="AE619" s="239"/>
      <c r="AF619" s="239"/>
      <c r="AG619" s="239"/>
      <c r="AH619" s="239"/>
      <c r="AI619" s="239"/>
      <c r="AJ619" s="239"/>
      <c r="AK619" s="239"/>
      <c r="AL619" s="239"/>
      <c r="AM619" s="239"/>
      <c r="AN619" s="239"/>
      <c r="AO619" s="239"/>
      <c r="AP619" s="239"/>
      <c r="AQ619" s="239"/>
      <c r="AR619" s="239"/>
      <c r="AS619" s="508"/>
      <c r="AT619" s="508"/>
      <c r="AU619" s="508"/>
      <c r="AV619" s="508"/>
      <c r="AW619" s="508"/>
      <c r="AX619" s="508"/>
      <c r="AY619" s="508"/>
      <c r="AZ619" s="508"/>
      <c r="BA619" s="508"/>
      <c r="BB619" s="508"/>
      <c r="BC619" s="508"/>
      <c r="BD619" s="508"/>
      <c r="BE619" s="508"/>
      <c r="BF619" s="508"/>
      <c r="BG619" s="508"/>
      <c r="BH619" s="508"/>
      <c r="BI619" s="508"/>
      <c r="BJ619" s="508"/>
    </row>
    <row r="620" spans="2:62" ht="15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422"/>
      <c r="M620" s="422"/>
      <c r="N620" s="422"/>
      <c r="O620" s="422"/>
      <c r="P620" s="129"/>
      <c r="Q620" s="129"/>
      <c r="R620" s="129"/>
      <c r="S620" s="422"/>
      <c r="T620" s="422"/>
      <c r="U620" s="422"/>
      <c r="AE620" s="239"/>
      <c r="AF620" s="239"/>
      <c r="AG620" s="239"/>
      <c r="AH620" s="239"/>
      <c r="AI620" s="239"/>
      <c r="AJ620" s="239"/>
      <c r="AK620" s="239"/>
      <c r="AL620" s="239"/>
      <c r="AM620" s="239"/>
      <c r="AN620" s="239"/>
      <c r="AO620" s="239"/>
      <c r="AP620" s="239"/>
      <c r="AQ620" s="239"/>
      <c r="AR620" s="239"/>
      <c r="AS620" s="508"/>
      <c r="AT620" s="508"/>
      <c r="AU620" s="508"/>
      <c r="AV620" s="508"/>
      <c r="AW620" s="508"/>
      <c r="AX620" s="508"/>
      <c r="AY620" s="508"/>
      <c r="AZ620" s="508"/>
      <c r="BA620" s="508"/>
      <c r="BB620" s="508"/>
      <c r="BC620" s="508"/>
      <c r="BD620" s="508"/>
      <c r="BE620" s="508"/>
      <c r="BF620" s="508"/>
      <c r="BG620" s="508"/>
      <c r="BH620" s="508"/>
      <c r="BI620" s="508"/>
      <c r="BJ620" s="508"/>
    </row>
    <row r="621" spans="2:62" ht="15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422"/>
      <c r="M621" s="422"/>
      <c r="N621" s="422"/>
      <c r="O621" s="422"/>
      <c r="P621" s="129"/>
      <c r="Q621" s="129"/>
      <c r="R621" s="129"/>
      <c r="S621" s="422"/>
      <c r="T621" s="422"/>
      <c r="U621" s="422"/>
      <c r="AE621" s="239"/>
      <c r="AF621" s="239"/>
      <c r="AG621" s="239"/>
      <c r="AH621" s="239"/>
      <c r="AI621" s="239"/>
      <c r="AJ621" s="239"/>
      <c r="AK621" s="239"/>
      <c r="AL621" s="239"/>
      <c r="AM621" s="239"/>
      <c r="AN621" s="239"/>
      <c r="AO621" s="239"/>
      <c r="AP621" s="239"/>
      <c r="AQ621" s="239"/>
      <c r="AR621" s="239"/>
      <c r="AS621" s="508"/>
      <c r="AT621" s="508"/>
      <c r="AU621" s="508"/>
      <c r="AV621" s="508"/>
      <c r="AW621" s="508"/>
      <c r="AX621" s="508"/>
      <c r="AY621" s="508"/>
      <c r="AZ621" s="508"/>
      <c r="BA621" s="508"/>
      <c r="BB621" s="508"/>
      <c r="BC621" s="508"/>
      <c r="BD621" s="508"/>
      <c r="BE621" s="508"/>
      <c r="BF621" s="508"/>
      <c r="BG621" s="508"/>
      <c r="BH621" s="508"/>
      <c r="BI621" s="508"/>
      <c r="BJ621" s="508"/>
    </row>
    <row r="622" spans="2:62" ht="15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422"/>
      <c r="M622" s="422"/>
      <c r="N622" s="422"/>
      <c r="O622" s="422"/>
      <c r="P622" s="129"/>
      <c r="Q622" s="129"/>
      <c r="R622" s="129"/>
      <c r="S622" s="422"/>
      <c r="T622" s="422"/>
      <c r="U622" s="422"/>
      <c r="AE622" s="239"/>
      <c r="AF622" s="239"/>
      <c r="AG622" s="239"/>
      <c r="AH622" s="239"/>
      <c r="AI622" s="239"/>
      <c r="AJ622" s="239"/>
      <c r="AK622" s="239"/>
      <c r="AL622" s="239"/>
      <c r="AM622" s="239"/>
      <c r="AN622" s="239"/>
      <c r="AO622" s="239"/>
      <c r="AP622" s="239"/>
      <c r="AQ622" s="239"/>
      <c r="AR622" s="239"/>
      <c r="AS622" s="508"/>
      <c r="AT622" s="508"/>
      <c r="AU622" s="508"/>
      <c r="AV622" s="508"/>
      <c r="AW622" s="508"/>
      <c r="AX622" s="508"/>
      <c r="AY622" s="508"/>
      <c r="AZ622" s="508"/>
      <c r="BA622" s="508"/>
      <c r="BB622" s="508"/>
      <c r="BC622" s="508"/>
      <c r="BD622" s="508"/>
      <c r="BE622" s="508"/>
      <c r="BF622" s="508"/>
      <c r="BG622" s="508"/>
      <c r="BH622" s="508"/>
      <c r="BI622" s="508"/>
      <c r="BJ622" s="508"/>
    </row>
    <row r="623" spans="2:62" ht="15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422"/>
      <c r="M623" s="422"/>
      <c r="N623" s="422"/>
      <c r="O623" s="422"/>
      <c r="P623" s="129"/>
      <c r="Q623" s="129"/>
      <c r="R623" s="129"/>
      <c r="S623" s="422"/>
      <c r="T623" s="422"/>
      <c r="U623" s="422"/>
      <c r="AE623" s="239"/>
      <c r="AF623" s="239"/>
      <c r="AG623" s="239"/>
      <c r="AH623" s="239"/>
      <c r="AI623" s="239"/>
      <c r="AJ623" s="239"/>
      <c r="AK623" s="239"/>
      <c r="AL623" s="239"/>
      <c r="AM623" s="239"/>
      <c r="AN623" s="239"/>
      <c r="AO623" s="239"/>
      <c r="AP623" s="239"/>
      <c r="AQ623" s="239"/>
      <c r="AR623" s="239"/>
      <c r="AS623" s="508"/>
      <c r="AT623" s="508"/>
      <c r="AU623" s="508"/>
      <c r="AV623" s="508"/>
      <c r="AW623" s="508"/>
      <c r="AX623" s="508"/>
      <c r="AY623" s="508"/>
      <c r="AZ623" s="508"/>
      <c r="BA623" s="508"/>
      <c r="BB623" s="508"/>
      <c r="BC623" s="508"/>
      <c r="BD623" s="508"/>
      <c r="BE623" s="508"/>
      <c r="BF623" s="508"/>
      <c r="BG623" s="508"/>
      <c r="BH623" s="508"/>
      <c r="BI623" s="508"/>
      <c r="BJ623" s="508"/>
    </row>
    <row r="624" spans="2:62" ht="15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422"/>
      <c r="M624" s="422"/>
      <c r="N624" s="422"/>
      <c r="O624" s="422"/>
      <c r="P624" s="129"/>
      <c r="Q624" s="129"/>
      <c r="R624" s="129"/>
      <c r="S624" s="422"/>
      <c r="T624" s="422"/>
      <c r="U624" s="422"/>
      <c r="AE624" s="239"/>
      <c r="AF624" s="239"/>
      <c r="AG624" s="239"/>
      <c r="AH624" s="239"/>
      <c r="AI624" s="239"/>
      <c r="AJ624" s="239"/>
      <c r="AK624" s="239"/>
      <c r="AL624" s="239"/>
      <c r="AM624" s="239"/>
      <c r="AN624" s="239"/>
      <c r="AO624" s="239"/>
      <c r="AP624" s="239"/>
      <c r="AQ624" s="239"/>
      <c r="AR624" s="239"/>
      <c r="AS624" s="508"/>
      <c r="AT624" s="508"/>
      <c r="AU624" s="508"/>
      <c r="AV624" s="508"/>
      <c r="AW624" s="508"/>
      <c r="AX624" s="508"/>
      <c r="AY624" s="508"/>
      <c r="AZ624" s="508"/>
      <c r="BA624" s="508"/>
      <c r="BB624" s="508"/>
      <c r="BC624" s="508"/>
      <c r="BD624" s="508"/>
      <c r="BE624" s="508"/>
      <c r="BF624" s="508"/>
      <c r="BG624" s="508"/>
      <c r="BH624" s="508"/>
      <c r="BI624" s="508"/>
      <c r="BJ624" s="508"/>
    </row>
    <row r="625" spans="2:62" ht="15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422"/>
      <c r="M625" s="422"/>
      <c r="N625" s="422"/>
      <c r="O625" s="422"/>
      <c r="P625" s="129"/>
      <c r="Q625" s="129"/>
      <c r="R625" s="129"/>
      <c r="S625" s="422"/>
      <c r="T625" s="422"/>
      <c r="U625" s="422"/>
      <c r="AE625" s="239"/>
      <c r="AF625" s="239"/>
      <c r="AG625" s="239"/>
      <c r="AH625" s="239"/>
      <c r="AI625" s="239"/>
      <c r="AJ625" s="239"/>
      <c r="AK625" s="239"/>
      <c r="AL625" s="239"/>
      <c r="AM625" s="239"/>
      <c r="AN625" s="239"/>
      <c r="AO625" s="239"/>
      <c r="AP625" s="239"/>
      <c r="AQ625" s="239"/>
      <c r="AR625" s="239"/>
      <c r="AS625" s="508"/>
      <c r="AT625" s="508"/>
      <c r="AU625" s="508"/>
      <c r="AV625" s="508"/>
      <c r="AW625" s="508"/>
      <c r="AX625" s="508"/>
      <c r="AY625" s="508"/>
      <c r="AZ625" s="508"/>
      <c r="BA625" s="508"/>
      <c r="BB625" s="508"/>
      <c r="BC625" s="508"/>
      <c r="BD625" s="508"/>
      <c r="BE625" s="508"/>
      <c r="BF625" s="508"/>
      <c r="BG625" s="508"/>
      <c r="BH625" s="508"/>
      <c r="BI625" s="508"/>
      <c r="BJ625" s="508"/>
    </row>
    <row r="626" spans="2:62" ht="15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422"/>
      <c r="M626" s="422"/>
      <c r="N626" s="422"/>
      <c r="O626" s="422"/>
      <c r="P626" s="129"/>
      <c r="Q626" s="129"/>
      <c r="R626" s="129"/>
      <c r="S626" s="422"/>
      <c r="T626" s="422"/>
      <c r="U626" s="422"/>
      <c r="AE626" s="239"/>
      <c r="AF626" s="239"/>
      <c r="AG626" s="239"/>
      <c r="AH626" s="239"/>
      <c r="AI626" s="239"/>
      <c r="AJ626" s="239"/>
      <c r="AK626" s="239"/>
      <c r="AL626" s="239"/>
      <c r="AM626" s="239"/>
      <c r="AN626" s="239"/>
      <c r="AO626" s="239"/>
      <c r="AP626" s="239"/>
      <c r="AQ626" s="239"/>
      <c r="AR626" s="239"/>
      <c r="AS626" s="508"/>
      <c r="AT626" s="508"/>
      <c r="AU626" s="508"/>
      <c r="AV626" s="508"/>
      <c r="AW626" s="508"/>
      <c r="AX626" s="508"/>
      <c r="AY626" s="508"/>
      <c r="AZ626" s="508"/>
      <c r="BA626" s="508"/>
      <c r="BB626" s="508"/>
      <c r="BC626" s="508"/>
      <c r="BD626" s="508"/>
      <c r="BE626" s="508"/>
      <c r="BF626" s="508"/>
      <c r="BG626" s="508"/>
      <c r="BH626" s="508"/>
      <c r="BI626" s="508"/>
      <c r="BJ626" s="508"/>
    </row>
    <row r="627" spans="2:62" ht="15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422"/>
      <c r="M627" s="422"/>
      <c r="N627" s="422"/>
      <c r="O627" s="422"/>
      <c r="P627" s="129"/>
      <c r="Q627" s="129"/>
      <c r="R627" s="129"/>
      <c r="S627" s="422"/>
      <c r="T627" s="422"/>
      <c r="U627" s="422"/>
      <c r="AE627" s="239"/>
      <c r="AF627" s="239"/>
      <c r="AG627" s="239"/>
      <c r="AH627" s="239"/>
      <c r="AI627" s="239"/>
      <c r="AJ627" s="239"/>
      <c r="AK627" s="239"/>
      <c r="AL627" s="239"/>
      <c r="AM627" s="239"/>
      <c r="AN627" s="239"/>
      <c r="AO627" s="239"/>
      <c r="AP627" s="239"/>
      <c r="AQ627" s="239"/>
      <c r="AR627" s="239"/>
      <c r="AS627" s="508"/>
      <c r="AT627" s="508"/>
      <c r="AU627" s="508"/>
      <c r="AV627" s="508"/>
      <c r="AW627" s="508"/>
      <c r="AX627" s="508"/>
      <c r="AY627" s="508"/>
      <c r="AZ627" s="508"/>
      <c r="BA627" s="508"/>
      <c r="BB627" s="508"/>
      <c r="BC627" s="508"/>
      <c r="BD627" s="508"/>
      <c r="BE627" s="508"/>
      <c r="BF627" s="508"/>
      <c r="BG627" s="508"/>
      <c r="BH627" s="508"/>
      <c r="BI627" s="508"/>
      <c r="BJ627" s="508"/>
    </row>
    <row r="628" spans="2:62" ht="15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422"/>
      <c r="M628" s="422"/>
      <c r="N628" s="422"/>
      <c r="O628" s="422"/>
      <c r="P628" s="129"/>
      <c r="Q628" s="129"/>
      <c r="R628" s="129"/>
      <c r="S628" s="422"/>
      <c r="T628" s="422"/>
      <c r="U628" s="422"/>
      <c r="AE628" s="239"/>
      <c r="AF628" s="239"/>
      <c r="AG628" s="239"/>
      <c r="AH628" s="239"/>
      <c r="AI628" s="239"/>
      <c r="AJ628" s="239"/>
      <c r="AK628" s="239"/>
      <c r="AL628" s="239"/>
      <c r="AM628" s="239"/>
      <c r="AN628" s="239"/>
      <c r="AO628" s="239"/>
      <c r="AP628" s="239"/>
      <c r="AQ628" s="239"/>
      <c r="AR628" s="239"/>
      <c r="AS628" s="508"/>
      <c r="AT628" s="508"/>
      <c r="AU628" s="508"/>
      <c r="AV628" s="508"/>
      <c r="AW628" s="508"/>
      <c r="AX628" s="508"/>
      <c r="AY628" s="508"/>
      <c r="AZ628" s="508"/>
      <c r="BA628" s="508"/>
      <c r="BB628" s="508"/>
      <c r="BC628" s="508"/>
      <c r="BD628" s="508"/>
      <c r="BE628" s="508"/>
      <c r="BF628" s="508"/>
      <c r="BG628" s="508"/>
      <c r="BH628" s="508"/>
      <c r="BI628" s="508"/>
      <c r="BJ628" s="508"/>
    </row>
    <row r="629" spans="2:62" ht="15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422"/>
      <c r="M629" s="422"/>
      <c r="N629" s="422"/>
      <c r="O629" s="422"/>
      <c r="P629" s="129"/>
      <c r="Q629" s="129"/>
      <c r="R629" s="129"/>
      <c r="S629" s="422"/>
      <c r="T629" s="422"/>
      <c r="U629" s="422"/>
      <c r="AE629" s="239"/>
      <c r="AF629" s="239"/>
      <c r="AG629" s="239"/>
      <c r="AH629" s="239"/>
      <c r="AI629" s="239"/>
      <c r="AJ629" s="239"/>
      <c r="AK629" s="239"/>
      <c r="AL629" s="239"/>
      <c r="AM629" s="239"/>
      <c r="AN629" s="239"/>
      <c r="AO629" s="239"/>
      <c r="AP629" s="239"/>
      <c r="AQ629" s="239"/>
      <c r="AR629" s="239"/>
      <c r="AS629" s="508"/>
      <c r="AT629" s="508"/>
      <c r="AU629" s="508"/>
      <c r="AV629" s="508"/>
      <c r="AW629" s="508"/>
      <c r="AX629" s="508"/>
      <c r="AY629" s="508"/>
      <c r="AZ629" s="508"/>
      <c r="BA629" s="508"/>
      <c r="BB629" s="508"/>
      <c r="BC629" s="508"/>
      <c r="BD629" s="508"/>
      <c r="BE629" s="508"/>
      <c r="BF629" s="508"/>
      <c r="BG629" s="508"/>
      <c r="BH629" s="508"/>
      <c r="BI629" s="508"/>
      <c r="BJ629" s="508"/>
    </row>
    <row r="630" spans="2:62" ht="15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422"/>
      <c r="M630" s="422"/>
      <c r="N630" s="422"/>
      <c r="O630" s="422"/>
      <c r="P630" s="129"/>
      <c r="Q630" s="129"/>
      <c r="R630" s="129"/>
      <c r="S630" s="422"/>
      <c r="T630" s="422"/>
      <c r="U630" s="422"/>
      <c r="AE630" s="239"/>
      <c r="AF630" s="239"/>
      <c r="AG630" s="239"/>
      <c r="AH630" s="239"/>
      <c r="AI630" s="239"/>
      <c r="AJ630" s="239"/>
      <c r="AK630" s="239"/>
      <c r="AL630" s="239"/>
      <c r="AM630" s="239"/>
      <c r="AN630" s="239"/>
      <c r="AO630" s="239"/>
      <c r="AP630" s="239"/>
      <c r="AQ630" s="239"/>
      <c r="AR630" s="239"/>
      <c r="AS630" s="508"/>
      <c r="AT630" s="508"/>
      <c r="AU630" s="508"/>
      <c r="AV630" s="508"/>
      <c r="AW630" s="508"/>
      <c r="AX630" s="508"/>
      <c r="AY630" s="508"/>
      <c r="AZ630" s="508"/>
      <c r="BA630" s="508"/>
      <c r="BB630" s="508"/>
      <c r="BC630" s="508"/>
      <c r="BD630" s="508"/>
      <c r="BE630" s="508"/>
      <c r="BF630" s="508"/>
      <c r="BG630" s="508"/>
      <c r="BH630" s="508"/>
      <c r="BI630" s="508"/>
      <c r="BJ630" s="508"/>
    </row>
    <row r="631" spans="2:62" ht="15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422"/>
      <c r="M631" s="422"/>
      <c r="N631" s="422"/>
      <c r="O631" s="422"/>
      <c r="P631" s="129"/>
      <c r="Q631" s="129"/>
      <c r="R631" s="129"/>
      <c r="S631" s="422"/>
      <c r="T631" s="422"/>
      <c r="U631" s="422"/>
      <c r="AE631" s="239"/>
      <c r="AF631" s="239"/>
      <c r="AG631" s="239"/>
      <c r="AH631" s="239"/>
      <c r="AI631" s="239"/>
      <c r="AJ631" s="239"/>
      <c r="AK631" s="239"/>
      <c r="AL631" s="239"/>
      <c r="AM631" s="239"/>
      <c r="AN631" s="239"/>
      <c r="AO631" s="239"/>
      <c r="AP631" s="239"/>
      <c r="AQ631" s="239"/>
      <c r="AR631" s="239"/>
      <c r="AS631" s="508"/>
      <c r="AT631" s="508"/>
      <c r="AU631" s="508"/>
      <c r="AV631" s="508"/>
      <c r="AW631" s="508"/>
      <c r="AX631" s="508"/>
      <c r="AY631" s="508"/>
      <c r="AZ631" s="508"/>
      <c r="BA631" s="508"/>
      <c r="BB631" s="508"/>
      <c r="BC631" s="508"/>
      <c r="BD631" s="508"/>
      <c r="BE631" s="508"/>
      <c r="BF631" s="508"/>
      <c r="BG631" s="508"/>
      <c r="BH631" s="508"/>
      <c r="BI631" s="508"/>
      <c r="BJ631" s="508"/>
    </row>
    <row r="632" spans="2:62" ht="15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422"/>
      <c r="M632" s="422"/>
      <c r="N632" s="422"/>
      <c r="O632" s="422"/>
      <c r="P632" s="129"/>
      <c r="Q632" s="129"/>
      <c r="R632" s="129"/>
      <c r="S632" s="422"/>
      <c r="T632" s="422"/>
      <c r="U632" s="422"/>
      <c r="AE632" s="239"/>
      <c r="AF632" s="239"/>
      <c r="AG632" s="239"/>
      <c r="AH632" s="239"/>
      <c r="AI632" s="239"/>
      <c r="AJ632" s="239"/>
      <c r="AK632" s="239"/>
      <c r="AL632" s="239"/>
      <c r="AM632" s="239"/>
      <c r="AN632" s="239"/>
      <c r="AO632" s="239"/>
      <c r="AP632" s="239"/>
      <c r="AQ632" s="239"/>
      <c r="AR632" s="239"/>
      <c r="AS632" s="508"/>
      <c r="AT632" s="508"/>
      <c r="AU632" s="508"/>
      <c r="AV632" s="508"/>
      <c r="AW632" s="508"/>
      <c r="AX632" s="508"/>
      <c r="AY632" s="508"/>
      <c r="AZ632" s="508"/>
      <c r="BA632" s="508"/>
      <c r="BB632" s="508"/>
      <c r="BC632" s="508"/>
      <c r="BD632" s="508"/>
      <c r="BE632" s="508"/>
      <c r="BF632" s="508"/>
      <c r="BG632" s="508"/>
      <c r="BH632" s="508"/>
      <c r="BI632" s="508"/>
      <c r="BJ632" s="508"/>
    </row>
    <row r="633" spans="2:62" ht="15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422"/>
      <c r="M633" s="422"/>
      <c r="N633" s="422"/>
      <c r="O633" s="422"/>
      <c r="P633" s="129"/>
      <c r="Q633" s="129"/>
      <c r="R633" s="129"/>
      <c r="S633" s="422"/>
      <c r="T633" s="422"/>
      <c r="U633" s="422"/>
      <c r="AE633" s="239"/>
      <c r="AF633" s="239"/>
      <c r="AG633" s="239"/>
      <c r="AH633" s="239"/>
      <c r="AI633" s="239"/>
      <c r="AJ633" s="239"/>
      <c r="AK633" s="239"/>
      <c r="AL633" s="239"/>
      <c r="AM633" s="239"/>
      <c r="AN633" s="239"/>
      <c r="AO633" s="239"/>
      <c r="AP633" s="239"/>
      <c r="AQ633" s="239"/>
      <c r="AR633" s="239"/>
      <c r="AS633" s="508"/>
      <c r="AT633" s="508"/>
      <c r="AU633" s="508"/>
      <c r="AV633" s="508"/>
      <c r="AW633" s="508"/>
      <c r="AX633" s="508"/>
      <c r="AY633" s="508"/>
      <c r="AZ633" s="508"/>
      <c r="BA633" s="508"/>
      <c r="BB633" s="508"/>
      <c r="BC633" s="508"/>
      <c r="BD633" s="508"/>
      <c r="BE633" s="508"/>
      <c r="BF633" s="508"/>
      <c r="BG633" s="508"/>
      <c r="BH633" s="508"/>
      <c r="BI633" s="508"/>
      <c r="BJ633" s="508"/>
    </row>
    <row r="634" spans="2:62" ht="15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422"/>
      <c r="M634" s="422"/>
      <c r="N634" s="422"/>
      <c r="O634" s="422"/>
      <c r="P634" s="129"/>
      <c r="Q634" s="129"/>
      <c r="R634" s="129"/>
      <c r="S634" s="422"/>
      <c r="T634" s="422"/>
      <c r="U634" s="422"/>
      <c r="AE634" s="239"/>
      <c r="AF634" s="239"/>
      <c r="AG634" s="239"/>
      <c r="AH634" s="239"/>
      <c r="AI634" s="239"/>
      <c r="AJ634" s="239"/>
      <c r="AK634" s="239"/>
      <c r="AL634" s="239"/>
      <c r="AM634" s="239"/>
      <c r="AN634" s="239"/>
      <c r="AO634" s="239"/>
      <c r="AP634" s="239"/>
      <c r="AQ634" s="239"/>
      <c r="AR634" s="239"/>
      <c r="AS634" s="508"/>
      <c r="AT634" s="508"/>
      <c r="AU634" s="508"/>
      <c r="AV634" s="508"/>
      <c r="AW634" s="508"/>
      <c r="AX634" s="508"/>
      <c r="AY634" s="508"/>
      <c r="AZ634" s="508"/>
      <c r="BA634" s="508"/>
      <c r="BB634" s="508"/>
      <c r="BC634" s="508"/>
      <c r="BD634" s="508"/>
      <c r="BE634" s="508"/>
      <c r="BF634" s="508"/>
      <c r="BG634" s="508"/>
      <c r="BH634" s="508"/>
      <c r="BI634" s="508"/>
      <c r="BJ634" s="508"/>
    </row>
    <row r="635" spans="2:62" ht="15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422"/>
      <c r="M635" s="422"/>
      <c r="N635" s="422"/>
      <c r="O635" s="422"/>
      <c r="P635" s="129"/>
      <c r="Q635" s="129"/>
      <c r="R635" s="129"/>
      <c r="S635" s="422"/>
      <c r="T635" s="422"/>
      <c r="U635" s="422"/>
      <c r="AE635" s="239"/>
      <c r="AF635" s="239"/>
      <c r="AG635" s="239"/>
      <c r="AH635" s="239"/>
      <c r="AI635" s="239"/>
      <c r="AJ635" s="239"/>
      <c r="AK635" s="239"/>
      <c r="AL635" s="239"/>
      <c r="AM635" s="239"/>
      <c r="AN635" s="239"/>
      <c r="AO635" s="239"/>
      <c r="AP635" s="239"/>
      <c r="AQ635" s="239"/>
      <c r="AR635" s="239"/>
      <c r="AS635" s="508"/>
      <c r="AT635" s="508"/>
      <c r="AU635" s="508"/>
      <c r="AV635" s="508"/>
      <c r="AW635" s="508"/>
      <c r="AX635" s="508"/>
      <c r="AY635" s="508"/>
      <c r="AZ635" s="508"/>
      <c r="BA635" s="508"/>
      <c r="BB635" s="508"/>
      <c r="BC635" s="508"/>
      <c r="BD635" s="508"/>
      <c r="BE635" s="508"/>
      <c r="BF635" s="508"/>
      <c r="BG635" s="508"/>
      <c r="BH635" s="508"/>
      <c r="BI635" s="508"/>
      <c r="BJ635" s="508"/>
    </row>
    <row r="636" spans="2:62" ht="15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422"/>
      <c r="M636" s="422"/>
      <c r="N636" s="422"/>
      <c r="O636" s="422"/>
      <c r="P636" s="129"/>
      <c r="Q636" s="129"/>
      <c r="R636" s="129"/>
      <c r="S636" s="422"/>
      <c r="T636" s="422"/>
      <c r="U636" s="422"/>
      <c r="AE636" s="239"/>
      <c r="AF636" s="239"/>
      <c r="AG636" s="239"/>
      <c r="AH636" s="239"/>
      <c r="AI636" s="239"/>
      <c r="AJ636" s="239"/>
      <c r="AK636" s="239"/>
      <c r="AL636" s="239"/>
      <c r="AM636" s="239"/>
      <c r="AN636" s="239"/>
      <c r="AO636" s="239"/>
      <c r="AP636" s="239"/>
      <c r="AQ636" s="239"/>
      <c r="AR636" s="239"/>
      <c r="AS636" s="508"/>
      <c r="AT636" s="508"/>
      <c r="AU636" s="508"/>
      <c r="AV636" s="508"/>
      <c r="AW636" s="508"/>
      <c r="AX636" s="508"/>
      <c r="AY636" s="508"/>
      <c r="AZ636" s="508"/>
      <c r="BA636" s="508"/>
      <c r="BB636" s="508"/>
      <c r="BC636" s="508"/>
      <c r="BD636" s="508"/>
      <c r="BE636" s="508"/>
      <c r="BF636" s="508"/>
      <c r="BG636" s="508"/>
      <c r="BH636" s="508"/>
      <c r="BI636" s="508"/>
      <c r="BJ636" s="508"/>
    </row>
    <row r="637" spans="2:62" ht="15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422"/>
      <c r="M637" s="422"/>
      <c r="N637" s="422"/>
      <c r="O637" s="422"/>
      <c r="P637" s="129"/>
      <c r="Q637" s="129"/>
      <c r="R637" s="129"/>
      <c r="S637" s="422"/>
      <c r="T637" s="422"/>
      <c r="U637" s="422"/>
      <c r="AE637" s="239"/>
      <c r="AF637" s="239"/>
      <c r="AG637" s="239"/>
      <c r="AH637" s="239"/>
      <c r="AI637" s="239"/>
      <c r="AJ637" s="239"/>
      <c r="AK637" s="239"/>
      <c r="AL637" s="239"/>
      <c r="AM637" s="239"/>
      <c r="AN637" s="239"/>
      <c r="AO637" s="239"/>
      <c r="AP637" s="239"/>
      <c r="AQ637" s="239"/>
      <c r="AR637" s="239"/>
      <c r="AS637" s="508"/>
      <c r="AT637" s="508"/>
      <c r="AU637" s="508"/>
      <c r="AV637" s="508"/>
      <c r="AW637" s="508"/>
      <c r="AX637" s="508"/>
      <c r="AY637" s="508"/>
      <c r="AZ637" s="508"/>
      <c r="BA637" s="508"/>
      <c r="BB637" s="508"/>
      <c r="BC637" s="508"/>
      <c r="BD637" s="508"/>
      <c r="BE637" s="508"/>
      <c r="BF637" s="508"/>
      <c r="BG637" s="508"/>
      <c r="BH637" s="508"/>
      <c r="BI637" s="508"/>
      <c r="BJ637" s="508"/>
    </row>
    <row r="638" spans="2:62" ht="15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422"/>
      <c r="M638" s="422"/>
      <c r="N638" s="422"/>
      <c r="O638" s="422"/>
      <c r="P638" s="129"/>
      <c r="Q638" s="129"/>
      <c r="R638" s="129"/>
      <c r="S638" s="422"/>
      <c r="T638" s="422"/>
      <c r="U638" s="422"/>
      <c r="AE638" s="239"/>
      <c r="AF638" s="239"/>
      <c r="AG638" s="239"/>
      <c r="AH638" s="239"/>
      <c r="AI638" s="239"/>
      <c r="AJ638" s="239"/>
      <c r="AK638" s="239"/>
      <c r="AL638" s="239"/>
      <c r="AM638" s="239"/>
      <c r="AN638" s="239"/>
      <c r="AO638" s="239"/>
      <c r="AP638" s="239"/>
      <c r="AQ638" s="239"/>
      <c r="AR638" s="239"/>
      <c r="AS638" s="508"/>
      <c r="AT638" s="508"/>
      <c r="AU638" s="508"/>
      <c r="AV638" s="508"/>
      <c r="AW638" s="508"/>
      <c r="AX638" s="508"/>
      <c r="AY638" s="508"/>
      <c r="AZ638" s="508"/>
      <c r="BA638" s="508"/>
      <c r="BB638" s="508"/>
      <c r="BC638" s="508"/>
      <c r="BD638" s="508"/>
      <c r="BE638" s="508"/>
      <c r="BF638" s="508"/>
      <c r="BG638" s="508"/>
      <c r="BH638" s="508"/>
      <c r="BI638" s="508"/>
      <c r="BJ638" s="508"/>
    </row>
    <row r="639" spans="2:62" ht="15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422"/>
      <c r="M639" s="422"/>
      <c r="N639" s="422"/>
      <c r="O639" s="422"/>
      <c r="P639" s="129"/>
      <c r="Q639" s="129"/>
      <c r="R639" s="129"/>
      <c r="S639" s="422"/>
      <c r="T639" s="422"/>
      <c r="U639" s="422"/>
      <c r="AE639" s="239"/>
      <c r="AF639" s="239"/>
      <c r="AG639" s="239"/>
      <c r="AH639" s="239"/>
      <c r="AI639" s="239"/>
      <c r="AJ639" s="239"/>
      <c r="AK639" s="239"/>
      <c r="AL639" s="239"/>
      <c r="AM639" s="239"/>
      <c r="AN639" s="239"/>
      <c r="AO639" s="239"/>
      <c r="AP639" s="239"/>
      <c r="AQ639" s="239"/>
      <c r="AR639" s="239"/>
      <c r="AS639" s="508"/>
      <c r="AT639" s="508"/>
      <c r="AU639" s="508"/>
      <c r="AV639" s="508"/>
      <c r="AW639" s="508"/>
      <c r="AX639" s="508"/>
      <c r="AY639" s="508"/>
      <c r="AZ639" s="508"/>
      <c r="BA639" s="508"/>
      <c r="BB639" s="508"/>
      <c r="BC639" s="508"/>
      <c r="BD639" s="508"/>
      <c r="BE639" s="508"/>
      <c r="BF639" s="508"/>
      <c r="BG639" s="508"/>
      <c r="BH639" s="508"/>
      <c r="BI639" s="508"/>
      <c r="BJ639" s="508"/>
    </row>
    <row r="640" spans="2:62" ht="15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422"/>
      <c r="M640" s="422"/>
      <c r="N640" s="422"/>
      <c r="O640" s="422"/>
      <c r="P640" s="129"/>
      <c r="Q640" s="129"/>
      <c r="R640" s="129"/>
      <c r="S640" s="422"/>
      <c r="T640" s="422"/>
      <c r="U640" s="422"/>
      <c r="AE640" s="239"/>
      <c r="AF640" s="239"/>
      <c r="AG640" s="239"/>
      <c r="AH640" s="239"/>
      <c r="AI640" s="239"/>
      <c r="AJ640" s="239"/>
      <c r="AK640" s="239"/>
      <c r="AL640" s="239"/>
      <c r="AM640" s="239"/>
      <c r="AN640" s="239"/>
      <c r="AO640" s="239"/>
      <c r="AP640" s="239"/>
      <c r="AQ640" s="239"/>
      <c r="AR640" s="239"/>
      <c r="AS640" s="508"/>
      <c r="AT640" s="508"/>
      <c r="AU640" s="508"/>
      <c r="AV640" s="508"/>
      <c r="AW640" s="508"/>
      <c r="AX640" s="508"/>
      <c r="AY640" s="508"/>
      <c r="AZ640" s="508"/>
      <c r="BA640" s="508"/>
      <c r="BB640" s="508"/>
      <c r="BC640" s="508"/>
      <c r="BD640" s="508"/>
      <c r="BE640" s="508"/>
      <c r="BF640" s="508"/>
      <c r="BG640" s="508"/>
      <c r="BH640" s="508"/>
      <c r="BI640" s="508"/>
      <c r="BJ640" s="508"/>
    </row>
    <row r="641" spans="2:62" ht="15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422"/>
      <c r="M641" s="422"/>
      <c r="N641" s="422"/>
      <c r="O641" s="422"/>
      <c r="P641" s="129"/>
      <c r="Q641" s="129"/>
      <c r="R641" s="129"/>
      <c r="S641" s="422"/>
      <c r="T641" s="422"/>
      <c r="U641" s="422"/>
      <c r="AE641" s="239"/>
      <c r="AF641" s="239"/>
      <c r="AG641" s="239"/>
      <c r="AH641" s="239"/>
      <c r="AI641" s="239"/>
      <c r="AJ641" s="239"/>
      <c r="AK641" s="239"/>
      <c r="AL641" s="239"/>
      <c r="AM641" s="239"/>
      <c r="AN641" s="239"/>
      <c r="AO641" s="239"/>
      <c r="AP641" s="239"/>
      <c r="AQ641" s="239"/>
      <c r="AR641" s="239"/>
      <c r="AS641" s="508"/>
      <c r="AT641" s="508"/>
      <c r="AU641" s="508"/>
      <c r="AV641" s="508"/>
      <c r="AW641" s="508"/>
      <c r="AX641" s="508"/>
      <c r="AY641" s="508"/>
      <c r="AZ641" s="508"/>
      <c r="BA641" s="508"/>
      <c r="BB641" s="508"/>
      <c r="BC641" s="508"/>
      <c r="BD641" s="508"/>
      <c r="BE641" s="508"/>
      <c r="BF641" s="508"/>
      <c r="BG641" s="508"/>
      <c r="BH641" s="508"/>
      <c r="BI641" s="508"/>
      <c r="BJ641" s="508"/>
    </row>
    <row r="642" spans="2:62" ht="15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422"/>
      <c r="M642" s="422"/>
      <c r="N642" s="422"/>
      <c r="O642" s="422"/>
      <c r="P642" s="129"/>
      <c r="Q642" s="129"/>
      <c r="R642" s="129"/>
      <c r="S642" s="422"/>
      <c r="T642" s="422"/>
      <c r="U642" s="422"/>
      <c r="AE642" s="239"/>
      <c r="AF642" s="239"/>
      <c r="AG642" s="239"/>
      <c r="AH642" s="239"/>
      <c r="AI642" s="239"/>
      <c r="AJ642" s="239"/>
      <c r="AK642" s="239"/>
      <c r="AL642" s="239"/>
      <c r="AM642" s="239"/>
      <c r="AN642" s="239"/>
      <c r="AO642" s="239"/>
      <c r="AP642" s="239"/>
      <c r="AQ642" s="239"/>
      <c r="AR642" s="239"/>
      <c r="AS642" s="508"/>
      <c r="AT642" s="508"/>
      <c r="AU642" s="508"/>
      <c r="AV642" s="508"/>
      <c r="AW642" s="508"/>
      <c r="AX642" s="508"/>
      <c r="AY642" s="508"/>
      <c r="AZ642" s="508"/>
      <c r="BA642" s="508"/>
      <c r="BB642" s="508"/>
      <c r="BC642" s="508"/>
      <c r="BD642" s="508"/>
      <c r="BE642" s="508"/>
      <c r="BF642" s="508"/>
      <c r="BG642" s="508"/>
      <c r="BH642" s="508"/>
      <c r="BI642" s="508"/>
      <c r="BJ642" s="508"/>
    </row>
    <row r="643" spans="2:62" ht="15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422"/>
      <c r="M643" s="422"/>
      <c r="N643" s="422"/>
      <c r="O643" s="422"/>
      <c r="P643" s="129"/>
      <c r="Q643" s="129"/>
      <c r="R643" s="129"/>
      <c r="S643" s="422"/>
      <c r="T643" s="422"/>
      <c r="U643" s="422"/>
      <c r="AE643" s="239"/>
      <c r="AF643" s="239"/>
      <c r="AG643" s="239"/>
      <c r="AH643" s="239"/>
      <c r="AI643" s="239"/>
      <c r="AJ643" s="239"/>
      <c r="AK643" s="239"/>
      <c r="AL643" s="239"/>
      <c r="AM643" s="239"/>
      <c r="AN643" s="239"/>
      <c r="AO643" s="239"/>
      <c r="AP643" s="239"/>
      <c r="AQ643" s="239"/>
      <c r="AR643" s="239"/>
      <c r="AS643" s="508"/>
      <c r="AT643" s="508"/>
      <c r="AU643" s="508"/>
      <c r="AV643" s="508"/>
      <c r="AW643" s="508"/>
      <c r="AX643" s="508"/>
      <c r="AY643" s="508"/>
      <c r="AZ643" s="508"/>
      <c r="BA643" s="508"/>
      <c r="BB643" s="508"/>
      <c r="BC643" s="508"/>
      <c r="BD643" s="508"/>
      <c r="BE643" s="508"/>
      <c r="BF643" s="508"/>
      <c r="BG643" s="508"/>
      <c r="BH643" s="508"/>
      <c r="BI643" s="508"/>
      <c r="BJ643" s="508"/>
    </row>
    <row r="644" spans="2:62" ht="15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422"/>
      <c r="M644" s="422"/>
      <c r="N644" s="422"/>
      <c r="O644" s="422"/>
      <c r="P644" s="129"/>
      <c r="Q644" s="129"/>
      <c r="R644" s="129"/>
      <c r="S644" s="422"/>
      <c r="T644" s="422"/>
      <c r="U644" s="422"/>
      <c r="AE644" s="239"/>
      <c r="AF644" s="239"/>
      <c r="AG644" s="239"/>
      <c r="AH644" s="239"/>
      <c r="AI644" s="239"/>
      <c r="AJ644" s="239"/>
      <c r="AK644" s="239"/>
      <c r="AL644" s="239"/>
      <c r="AM644" s="239"/>
      <c r="AN644" s="239"/>
      <c r="AO644" s="239"/>
      <c r="AP644" s="239"/>
      <c r="AQ644" s="239"/>
      <c r="AR644" s="239"/>
      <c r="AS644" s="508"/>
      <c r="AT644" s="508"/>
      <c r="AU644" s="508"/>
      <c r="AV644" s="508"/>
      <c r="AW644" s="508"/>
      <c r="AX644" s="508"/>
      <c r="AY644" s="508"/>
      <c r="AZ644" s="508"/>
      <c r="BA644" s="508"/>
      <c r="BB644" s="508"/>
      <c r="BC644" s="508"/>
      <c r="BD644" s="508"/>
      <c r="BE644" s="508"/>
      <c r="BF644" s="508"/>
      <c r="BG644" s="508"/>
      <c r="BH644" s="508"/>
      <c r="BI644" s="508"/>
      <c r="BJ644" s="508"/>
    </row>
    <row r="645" spans="2:62" ht="15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422"/>
      <c r="M645" s="422"/>
      <c r="N645" s="422"/>
      <c r="O645" s="422"/>
      <c r="P645" s="129"/>
      <c r="Q645" s="129"/>
      <c r="R645" s="129"/>
      <c r="S645" s="422"/>
      <c r="T645" s="422"/>
      <c r="U645" s="422"/>
      <c r="AE645" s="239"/>
      <c r="AF645" s="239"/>
      <c r="AG645" s="239"/>
      <c r="AH645" s="239"/>
      <c r="AI645" s="239"/>
      <c r="AJ645" s="239"/>
      <c r="AK645" s="239"/>
      <c r="AL645" s="239"/>
      <c r="AM645" s="239"/>
      <c r="AN645" s="239"/>
      <c r="AO645" s="239"/>
      <c r="AP645" s="239"/>
      <c r="AQ645" s="239"/>
      <c r="AR645" s="239"/>
      <c r="AS645" s="508"/>
      <c r="AT645" s="508"/>
      <c r="AU645" s="508"/>
      <c r="AV645" s="508"/>
      <c r="AW645" s="508"/>
      <c r="AX645" s="508"/>
      <c r="AY645" s="508"/>
      <c r="AZ645" s="508"/>
      <c r="BA645" s="508"/>
      <c r="BB645" s="508"/>
      <c r="BC645" s="508"/>
      <c r="BD645" s="508"/>
      <c r="BE645" s="508"/>
      <c r="BF645" s="508"/>
      <c r="BG645" s="508"/>
      <c r="BH645" s="508"/>
      <c r="BI645" s="508"/>
      <c r="BJ645" s="508"/>
    </row>
    <row r="646" spans="2:62" ht="15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422"/>
      <c r="M646" s="422"/>
      <c r="N646" s="422"/>
      <c r="O646" s="422"/>
      <c r="P646" s="129"/>
      <c r="Q646" s="129"/>
      <c r="R646" s="129"/>
      <c r="S646" s="422"/>
      <c r="T646" s="422"/>
      <c r="U646" s="422"/>
      <c r="AE646" s="239"/>
      <c r="AF646" s="239"/>
      <c r="AG646" s="239"/>
      <c r="AH646" s="239"/>
      <c r="AI646" s="239"/>
      <c r="AJ646" s="239"/>
      <c r="AK646" s="239"/>
      <c r="AL646" s="239"/>
      <c r="AM646" s="239"/>
      <c r="AN646" s="239"/>
      <c r="AO646" s="239"/>
      <c r="AP646" s="239"/>
      <c r="AQ646" s="239"/>
      <c r="AR646" s="239"/>
      <c r="AS646" s="508"/>
      <c r="AT646" s="508"/>
      <c r="AU646" s="508"/>
      <c r="AV646" s="508"/>
      <c r="AW646" s="508"/>
      <c r="AX646" s="508"/>
      <c r="AY646" s="508"/>
      <c r="AZ646" s="508"/>
      <c r="BA646" s="508"/>
      <c r="BB646" s="508"/>
      <c r="BC646" s="508"/>
      <c r="BD646" s="508"/>
      <c r="BE646" s="508"/>
      <c r="BF646" s="508"/>
      <c r="BG646" s="508"/>
      <c r="BH646" s="508"/>
      <c r="BI646" s="508"/>
      <c r="BJ646" s="508"/>
    </row>
    <row r="647" spans="2:62" ht="15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422"/>
      <c r="M647" s="422"/>
      <c r="N647" s="422"/>
      <c r="O647" s="422"/>
      <c r="P647" s="129"/>
      <c r="Q647" s="129"/>
      <c r="R647" s="129"/>
      <c r="S647" s="422"/>
      <c r="T647" s="422"/>
      <c r="U647" s="422"/>
      <c r="AE647" s="239"/>
      <c r="AF647" s="239"/>
      <c r="AG647" s="239"/>
      <c r="AH647" s="239"/>
      <c r="AI647" s="239"/>
      <c r="AJ647" s="239"/>
      <c r="AK647" s="239"/>
      <c r="AL647" s="239"/>
      <c r="AM647" s="239"/>
      <c r="AN647" s="239"/>
      <c r="AO647" s="239"/>
      <c r="AP647" s="239"/>
      <c r="AQ647" s="239"/>
      <c r="AR647" s="239"/>
      <c r="AS647" s="508"/>
      <c r="AT647" s="508"/>
      <c r="AU647" s="508"/>
      <c r="AV647" s="508"/>
      <c r="AW647" s="508"/>
      <c r="AX647" s="508"/>
      <c r="AY647" s="508"/>
      <c r="AZ647" s="508"/>
      <c r="BA647" s="508"/>
      <c r="BB647" s="508"/>
      <c r="BC647" s="508"/>
      <c r="BD647" s="508"/>
      <c r="BE647" s="508"/>
      <c r="BF647" s="508"/>
      <c r="BG647" s="508"/>
      <c r="BH647" s="508"/>
      <c r="BI647" s="508"/>
      <c r="BJ647" s="508"/>
    </row>
    <row r="648" spans="2:62" ht="15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422"/>
      <c r="M648" s="422"/>
      <c r="N648" s="422"/>
      <c r="O648" s="422"/>
      <c r="P648" s="129"/>
      <c r="Q648" s="129"/>
      <c r="R648" s="129"/>
      <c r="S648" s="422"/>
      <c r="T648" s="422"/>
      <c r="U648" s="422"/>
      <c r="AE648" s="239"/>
      <c r="AF648" s="239"/>
      <c r="AG648" s="239"/>
      <c r="AH648" s="239"/>
      <c r="AI648" s="239"/>
      <c r="AJ648" s="239"/>
      <c r="AK648" s="239"/>
      <c r="AL648" s="239"/>
      <c r="AM648" s="239"/>
      <c r="AN648" s="239"/>
      <c r="AO648" s="239"/>
      <c r="AP648" s="239"/>
      <c r="AQ648" s="239"/>
      <c r="AR648" s="239"/>
      <c r="AS648" s="508"/>
      <c r="AT648" s="508"/>
      <c r="AU648" s="508"/>
      <c r="AV648" s="508"/>
      <c r="AW648" s="508"/>
      <c r="AX648" s="508"/>
      <c r="AY648" s="508"/>
      <c r="AZ648" s="508"/>
      <c r="BA648" s="508"/>
      <c r="BB648" s="508"/>
      <c r="BC648" s="508"/>
      <c r="BD648" s="508"/>
      <c r="BE648" s="508"/>
      <c r="BF648" s="508"/>
      <c r="BG648" s="508"/>
      <c r="BH648" s="508"/>
      <c r="BI648" s="508"/>
      <c r="BJ648" s="508"/>
    </row>
    <row r="649" spans="2:62" ht="15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422"/>
      <c r="M649" s="422"/>
      <c r="N649" s="422"/>
      <c r="O649" s="422"/>
      <c r="P649" s="129"/>
      <c r="Q649" s="129"/>
      <c r="R649" s="129"/>
      <c r="S649" s="422"/>
      <c r="T649" s="422"/>
      <c r="U649" s="422"/>
      <c r="AE649" s="239"/>
      <c r="AF649" s="239"/>
      <c r="AG649" s="239"/>
      <c r="AH649" s="239"/>
      <c r="AI649" s="239"/>
      <c r="AJ649" s="239"/>
      <c r="AK649" s="239"/>
      <c r="AL649" s="239"/>
      <c r="AM649" s="239"/>
      <c r="AN649" s="239"/>
      <c r="AO649" s="239"/>
      <c r="AP649" s="239"/>
      <c r="AQ649" s="239"/>
      <c r="AR649" s="239"/>
      <c r="AS649" s="508"/>
      <c r="AT649" s="508"/>
      <c r="AU649" s="508"/>
      <c r="AV649" s="508"/>
      <c r="AW649" s="508"/>
      <c r="AX649" s="508"/>
      <c r="AY649" s="508"/>
      <c r="AZ649" s="508"/>
      <c r="BA649" s="508"/>
      <c r="BB649" s="508"/>
      <c r="BC649" s="508"/>
      <c r="BD649" s="508"/>
      <c r="BE649" s="508"/>
      <c r="BF649" s="508"/>
      <c r="BG649" s="508"/>
      <c r="BH649" s="508"/>
      <c r="BI649" s="508"/>
      <c r="BJ649" s="508"/>
    </row>
    <row r="650" spans="2:62" ht="15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422"/>
      <c r="M650" s="422"/>
      <c r="N650" s="422"/>
      <c r="O650" s="422"/>
      <c r="P650" s="129"/>
      <c r="Q650" s="129"/>
      <c r="R650" s="129"/>
      <c r="S650" s="422"/>
      <c r="T650" s="422"/>
      <c r="U650" s="422"/>
      <c r="AE650" s="239"/>
      <c r="AF650" s="239"/>
      <c r="AG650" s="239"/>
      <c r="AH650" s="239"/>
      <c r="AI650" s="239"/>
      <c r="AJ650" s="239"/>
      <c r="AK650" s="239"/>
      <c r="AL650" s="239"/>
      <c r="AM650" s="239"/>
      <c r="AN650" s="239"/>
      <c r="AO650" s="239"/>
      <c r="AP650" s="239"/>
      <c r="AQ650" s="239"/>
      <c r="AR650" s="239"/>
      <c r="AS650" s="508"/>
      <c r="AT650" s="508"/>
      <c r="AU650" s="508"/>
      <c r="AV650" s="508"/>
      <c r="AW650" s="508"/>
      <c r="AX650" s="508"/>
      <c r="AY650" s="508"/>
      <c r="AZ650" s="508"/>
      <c r="BA650" s="508"/>
      <c r="BB650" s="508"/>
      <c r="BC650" s="508"/>
      <c r="BD650" s="508"/>
      <c r="BE650" s="508"/>
      <c r="BF650" s="508"/>
      <c r="BG650" s="508"/>
      <c r="BH650" s="508"/>
      <c r="BI650" s="508"/>
      <c r="BJ650" s="508"/>
    </row>
    <row r="651" spans="2:62" ht="15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422"/>
      <c r="M651" s="422"/>
      <c r="N651" s="422"/>
      <c r="O651" s="422"/>
      <c r="P651" s="129"/>
      <c r="Q651" s="129"/>
      <c r="R651" s="129"/>
      <c r="S651" s="422"/>
      <c r="T651" s="422"/>
      <c r="U651" s="422"/>
      <c r="AE651" s="239"/>
      <c r="AF651" s="239"/>
      <c r="AG651" s="239"/>
      <c r="AH651" s="239"/>
      <c r="AI651" s="239"/>
      <c r="AJ651" s="239"/>
      <c r="AK651" s="239"/>
      <c r="AL651" s="239"/>
      <c r="AM651" s="239"/>
      <c r="AN651" s="239"/>
      <c r="AO651" s="239"/>
      <c r="AP651" s="239"/>
      <c r="AQ651" s="239"/>
      <c r="AR651" s="239"/>
      <c r="AS651" s="508"/>
      <c r="AT651" s="508"/>
      <c r="AU651" s="508"/>
      <c r="AV651" s="508"/>
      <c r="AW651" s="508"/>
      <c r="AX651" s="508"/>
      <c r="AY651" s="508"/>
      <c r="AZ651" s="508"/>
      <c r="BA651" s="508"/>
      <c r="BB651" s="508"/>
      <c r="BC651" s="508"/>
      <c r="BD651" s="508"/>
      <c r="BE651" s="508"/>
      <c r="BF651" s="508"/>
      <c r="BG651" s="508"/>
      <c r="BH651" s="508"/>
      <c r="BI651" s="508"/>
      <c r="BJ651" s="508"/>
    </row>
    <row r="652" spans="2:62" ht="15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422"/>
      <c r="M652" s="422"/>
      <c r="N652" s="422"/>
      <c r="O652" s="422"/>
      <c r="P652" s="129"/>
      <c r="Q652" s="129"/>
      <c r="R652" s="129"/>
      <c r="S652" s="422"/>
      <c r="T652" s="422"/>
      <c r="U652" s="422"/>
      <c r="AE652" s="239"/>
      <c r="AF652" s="239"/>
      <c r="AG652" s="239"/>
      <c r="AH652" s="239"/>
      <c r="AI652" s="239"/>
      <c r="AJ652" s="239"/>
      <c r="AK652" s="239"/>
      <c r="AL652" s="239"/>
      <c r="AM652" s="239"/>
      <c r="AN652" s="239"/>
      <c r="AO652" s="239"/>
      <c r="AP652" s="239"/>
      <c r="AQ652" s="239"/>
      <c r="AR652" s="239"/>
      <c r="AS652" s="508"/>
      <c r="AT652" s="508"/>
      <c r="AU652" s="508"/>
      <c r="AV652" s="508"/>
      <c r="AW652" s="508"/>
      <c r="AX652" s="508"/>
      <c r="AY652" s="508"/>
      <c r="AZ652" s="508"/>
      <c r="BA652" s="508"/>
      <c r="BB652" s="508"/>
      <c r="BC652" s="508"/>
      <c r="BD652" s="508"/>
      <c r="BE652" s="508"/>
      <c r="BF652" s="508"/>
      <c r="BG652" s="508"/>
      <c r="BH652" s="508"/>
      <c r="BI652" s="508"/>
      <c r="BJ652" s="508"/>
    </row>
    <row r="653" spans="2:62" ht="15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422"/>
      <c r="M653" s="422"/>
      <c r="N653" s="422"/>
      <c r="O653" s="422"/>
      <c r="P653" s="129"/>
      <c r="Q653" s="129"/>
      <c r="R653" s="129"/>
      <c r="S653" s="422"/>
      <c r="T653" s="422"/>
      <c r="U653" s="422"/>
      <c r="AE653" s="239"/>
      <c r="AF653" s="239"/>
      <c r="AG653" s="239"/>
      <c r="AH653" s="239"/>
      <c r="AI653" s="239"/>
      <c r="AJ653" s="239"/>
      <c r="AK653" s="239"/>
      <c r="AL653" s="239"/>
      <c r="AM653" s="239"/>
      <c r="AN653" s="239"/>
      <c r="AO653" s="239"/>
      <c r="AP653" s="239"/>
      <c r="AQ653" s="239"/>
      <c r="AR653" s="239"/>
      <c r="AS653" s="508"/>
      <c r="AT653" s="508"/>
      <c r="AU653" s="508"/>
      <c r="AV653" s="508"/>
      <c r="AW653" s="508"/>
      <c r="AX653" s="508"/>
      <c r="AY653" s="508"/>
      <c r="AZ653" s="508"/>
      <c r="BA653" s="508"/>
      <c r="BB653" s="508"/>
      <c r="BC653" s="508"/>
      <c r="BD653" s="508"/>
      <c r="BE653" s="508"/>
      <c r="BF653" s="508"/>
      <c r="BG653" s="508"/>
      <c r="BH653" s="508"/>
      <c r="BI653" s="508"/>
      <c r="BJ653" s="508"/>
    </row>
    <row r="654" spans="2:62" ht="15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422"/>
      <c r="M654" s="422"/>
      <c r="N654" s="422"/>
      <c r="O654" s="422"/>
      <c r="P654" s="129"/>
      <c r="Q654" s="129"/>
      <c r="R654" s="129"/>
      <c r="S654" s="422"/>
      <c r="T654" s="422"/>
      <c r="U654" s="422"/>
      <c r="AE654" s="239"/>
      <c r="AF654" s="239"/>
      <c r="AG654" s="239"/>
      <c r="AH654" s="239"/>
      <c r="AI654" s="239"/>
      <c r="AJ654" s="239"/>
      <c r="AK654" s="239"/>
      <c r="AL654" s="239"/>
      <c r="AM654" s="239"/>
      <c r="AN654" s="239"/>
      <c r="AO654" s="239"/>
      <c r="AP654" s="239"/>
      <c r="AQ654" s="239"/>
      <c r="AR654" s="239"/>
      <c r="AS654" s="508"/>
      <c r="AT654" s="508"/>
      <c r="AU654" s="508"/>
      <c r="AV654" s="508"/>
      <c r="AW654" s="508"/>
      <c r="AX654" s="508"/>
      <c r="AY654" s="508"/>
      <c r="AZ654" s="508"/>
      <c r="BA654" s="508"/>
      <c r="BB654" s="508"/>
      <c r="BC654" s="508"/>
      <c r="BD654" s="508"/>
      <c r="BE654" s="508"/>
      <c r="BF654" s="508"/>
      <c r="BG654" s="508"/>
      <c r="BH654" s="508"/>
      <c r="BI654" s="508"/>
      <c r="BJ654" s="508"/>
    </row>
    <row r="655" spans="2:62" ht="15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422"/>
      <c r="M655" s="422"/>
      <c r="N655" s="422"/>
      <c r="O655" s="422"/>
      <c r="P655" s="129"/>
      <c r="Q655" s="129"/>
      <c r="R655" s="129"/>
      <c r="S655" s="422"/>
      <c r="T655" s="422"/>
      <c r="U655" s="422"/>
      <c r="AE655" s="239"/>
      <c r="AF655" s="239"/>
      <c r="AG655" s="239"/>
      <c r="AH655" s="239"/>
      <c r="AI655" s="239"/>
      <c r="AJ655" s="239"/>
      <c r="AK655" s="239"/>
      <c r="AL655" s="239"/>
      <c r="AM655" s="239"/>
      <c r="AN655" s="239"/>
      <c r="AO655" s="239"/>
      <c r="AP655" s="239"/>
      <c r="AQ655" s="239"/>
      <c r="AR655" s="239"/>
      <c r="AS655" s="508"/>
      <c r="AT655" s="508"/>
      <c r="AU655" s="508"/>
      <c r="AV655" s="508"/>
      <c r="AW655" s="508"/>
      <c r="AX655" s="508"/>
      <c r="AY655" s="508"/>
      <c r="AZ655" s="508"/>
      <c r="BA655" s="508"/>
      <c r="BB655" s="508"/>
      <c r="BC655" s="508"/>
      <c r="BD655" s="508"/>
      <c r="BE655" s="508"/>
      <c r="BF655" s="508"/>
      <c r="BG655" s="508"/>
      <c r="BH655" s="508"/>
      <c r="BI655" s="508"/>
      <c r="BJ655" s="508"/>
    </row>
    <row r="656" spans="2:62" ht="15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422"/>
      <c r="M656" s="422"/>
      <c r="N656" s="422"/>
      <c r="O656" s="422"/>
      <c r="P656" s="129"/>
      <c r="Q656" s="129"/>
      <c r="R656" s="129"/>
      <c r="S656" s="422"/>
      <c r="T656" s="422"/>
      <c r="U656" s="422"/>
      <c r="AE656" s="239"/>
      <c r="AF656" s="239"/>
      <c r="AG656" s="239"/>
      <c r="AH656" s="239"/>
      <c r="AI656" s="239"/>
      <c r="AJ656" s="239"/>
      <c r="AK656" s="239"/>
      <c r="AL656" s="239"/>
      <c r="AM656" s="239"/>
      <c r="AN656" s="239"/>
      <c r="AO656" s="239"/>
      <c r="AP656" s="239"/>
      <c r="AQ656" s="239"/>
      <c r="AR656" s="239"/>
      <c r="AS656" s="508"/>
      <c r="AT656" s="508"/>
      <c r="AU656" s="508"/>
      <c r="AV656" s="508"/>
      <c r="AW656" s="508"/>
      <c r="AX656" s="508"/>
      <c r="AY656" s="508"/>
      <c r="AZ656" s="508"/>
      <c r="BA656" s="508"/>
      <c r="BB656" s="508"/>
      <c r="BC656" s="508"/>
      <c r="BD656" s="508"/>
      <c r="BE656" s="508"/>
      <c r="BF656" s="508"/>
      <c r="BG656" s="508"/>
      <c r="BH656" s="508"/>
      <c r="BI656" s="508"/>
      <c r="BJ656" s="508"/>
    </row>
    <row r="657" spans="2:62" ht="15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422"/>
      <c r="M657" s="422"/>
      <c r="N657" s="422"/>
      <c r="O657" s="422"/>
      <c r="P657" s="129"/>
      <c r="Q657" s="129"/>
      <c r="R657" s="129"/>
      <c r="S657" s="422"/>
      <c r="T657" s="422"/>
      <c r="U657" s="422"/>
      <c r="AE657" s="239"/>
      <c r="AF657" s="239"/>
      <c r="AG657" s="239"/>
      <c r="AH657" s="239"/>
      <c r="AI657" s="239"/>
      <c r="AJ657" s="239"/>
      <c r="AK657" s="239"/>
      <c r="AL657" s="239"/>
      <c r="AM657" s="239"/>
      <c r="AN657" s="239"/>
      <c r="AO657" s="239"/>
      <c r="AP657" s="239"/>
      <c r="AQ657" s="239"/>
      <c r="AR657" s="239"/>
      <c r="AS657" s="508"/>
      <c r="AT657" s="508"/>
      <c r="AU657" s="508"/>
      <c r="AV657" s="508"/>
      <c r="AW657" s="508"/>
      <c r="AX657" s="508"/>
      <c r="AY657" s="508"/>
      <c r="AZ657" s="508"/>
      <c r="BA657" s="508"/>
      <c r="BB657" s="508"/>
      <c r="BC657" s="508"/>
      <c r="BD657" s="508"/>
      <c r="BE657" s="508"/>
      <c r="BF657" s="508"/>
      <c r="BG657" s="508"/>
      <c r="BH657" s="508"/>
      <c r="BI657" s="508"/>
      <c r="BJ657" s="508"/>
    </row>
    <row r="658" spans="2:62" ht="15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422"/>
      <c r="M658" s="422"/>
      <c r="N658" s="422"/>
      <c r="O658" s="422"/>
      <c r="P658" s="129"/>
      <c r="Q658" s="129"/>
      <c r="R658" s="129"/>
      <c r="S658" s="422"/>
      <c r="T658" s="422"/>
      <c r="U658" s="422"/>
      <c r="AE658" s="239"/>
      <c r="AF658" s="239"/>
      <c r="AG658" s="239"/>
      <c r="AH658" s="239"/>
      <c r="AI658" s="239"/>
      <c r="AJ658" s="239"/>
      <c r="AK658" s="239"/>
      <c r="AL658" s="239"/>
      <c r="AM658" s="239"/>
      <c r="AN658" s="239"/>
      <c r="AO658" s="239"/>
      <c r="AP658" s="239"/>
      <c r="AQ658" s="239"/>
      <c r="AR658" s="239"/>
      <c r="AS658" s="508"/>
      <c r="AT658" s="508"/>
      <c r="AU658" s="508"/>
      <c r="AV658" s="508"/>
      <c r="AW658" s="508"/>
      <c r="AX658" s="508"/>
      <c r="AY658" s="508"/>
      <c r="AZ658" s="508"/>
      <c r="BA658" s="508"/>
      <c r="BB658" s="508"/>
      <c r="BC658" s="508"/>
      <c r="BD658" s="508"/>
      <c r="BE658" s="508"/>
      <c r="BF658" s="508"/>
      <c r="BG658" s="508"/>
      <c r="BH658" s="508"/>
      <c r="BI658" s="508"/>
      <c r="BJ658" s="508"/>
    </row>
    <row r="659" spans="2:62" ht="15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422"/>
      <c r="M659" s="422"/>
      <c r="N659" s="422"/>
      <c r="O659" s="422"/>
      <c r="P659" s="129"/>
      <c r="Q659" s="129"/>
      <c r="R659" s="129"/>
      <c r="S659" s="422"/>
      <c r="T659" s="422"/>
      <c r="U659" s="422"/>
      <c r="AE659" s="239"/>
      <c r="AF659" s="239"/>
      <c r="AG659" s="239"/>
      <c r="AH659" s="239"/>
      <c r="AI659" s="239"/>
      <c r="AJ659" s="239"/>
      <c r="AK659" s="239"/>
      <c r="AL659" s="239"/>
      <c r="AM659" s="239"/>
      <c r="AN659" s="239"/>
      <c r="AO659" s="239"/>
      <c r="AP659" s="239"/>
      <c r="AQ659" s="239"/>
      <c r="AR659" s="239"/>
      <c r="AS659" s="508"/>
      <c r="AT659" s="508"/>
      <c r="AU659" s="508"/>
      <c r="AV659" s="508"/>
      <c r="AW659" s="508"/>
      <c r="AX659" s="508"/>
      <c r="AY659" s="508"/>
      <c r="AZ659" s="508"/>
      <c r="BA659" s="508"/>
      <c r="BB659" s="508"/>
      <c r="BC659" s="508"/>
      <c r="BD659" s="508"/>
      <c r="BE659" s="508"/>
      <c r="BF659" s="508"/>
      <c r="BG659" s="508"/>
      <c r="BH659" s="508"/>
      <c r="BI659" s="508"/>
      <c r="BJ659" s="508"/>
    </row>
    <row r="660" spans="2:62" ht="15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422"/>
      <c r="M660" s="422"/>
      <c r="N660" s="422"/>
      <c r="O660" s="422"/>
      <c r="P660" s="129"/>
      <c r="Q660" s="129"/>
      <c r="R660" s="129"/>
      <c r="S660" s="422"/>
      <c r="T660" s="422"/>
      <c r="U660" s="422"/>
      <c r="AE660" s="239"/>
      <c r="AF660" s="239"/>
      <c r="AG660" s="239"/>
      <c r="AH660" s="239"/>
      <c r="AI660" s="239"/>
      <c r="AJ660" s="239"/>
      <c r="AK660" s="239"/>
      <c r="AL660" s="239"/>
      <c r="AM660" s="239"/>
      <c r="AN660" s="239"/>
      <c r="AO660" s="239"/>
      <c r="AP660" s="239"/>
      <c r="AQ660" s="239"/>
      <c r="AR660" s="239"/>
      <c r="AS660" s="508"/>
      <c r="AT660" s="508"/>
      <c r="AU660" s="508"/>
      <c r="AV660" s="508"/>
      <c r="AW660" s="508"/>
      <c r="AX660" s="508"/>
      <c r="AY660" s="508"/>
      <c r="AZ660" s="508"/>
      <c r="BA660" s="508"/>
      <c r="BB660" s="508"/>
      <c r="BC660" s="508"/>
      <c r="BD660" s="508"/>
      <c r="BE660" s="508"/>
      <c r="BF660" s="508"/>
      <c r="BG660" s="508"/>
      <c r="BH660" s="508"/>
      <c r="BI660" s="508"/>
      <c r="BJ660" s="508"/>
    </row>
    <row r="661" spans="2:62" ht="15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422"/>
      <c r="M661" s="422"/>
      <c r="N661" s="422"/>
      <c r="O661" s="422"/>
      <c r="P661" s="129"/>
      <c r="Q661" s="129"/>
      <c r="R661" s="129"/>
      <c r="S661" s="422"/>
      <c r="T661" s="422"/>
      <c r="U661" s="422"/>
      <c r="AE661" s="239"/>
      <c r="AF661" s="239"/>
      <c r="AG661" s="239"/>
      <c r="AH661" s="239"/>
      <c r="AI661" s="239"/>
      <c r="AJ661" s="239"/>
      <c r="AK661" s="239"/>
      <c r="AL661" s="239"/>
      <c r="AM661" s="239"/>
      <c r="AN661" s="239"/>
      <c r="AO661" s="239"/>
      <c r="AP661" s="239"/>
      <c r="AQ661" s="239"/>
      <c r="AR661" s="239"/>
      <c r="AS661" s="508"/>
      <c r="AT661" s="508"/>
      <c r="AU661" s="508"/>
      <c r="AV661" s="508"/>
      <c r="AW661" s="508"/>
      <c r="AX661" s="508"/>
      <c r="AY661" s="508"/>
      <c r="AZ661" s="508"/>
      <c r="BA661" s="508"/>
      <c r="BB661" s="508"/>
      <c r="BC661" s="508"/>
      <c r="BD661" s="508"/>
      <c r="BE661" s="508"/>
      <c r="BF661" s="508"/>
      <c r="BG661" s="508"/>
      <c r="BH661" s="508"/>
      <c r="BI661" s="508"/>
      <c r="BJ661" s="508"/>
    </row>
    <row r="662" spans="2:62" ht="15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422"/>
      <c r="M662" s="422"/>
      <c r="N662" s="422"/>
      <c r="O662" s="422"/>
      <c r="P662" s="129"/>
      <c r="Q662" s="129"/>
      <c r="R662" s="129"/>
      <c r="S662" s="422"/>
      <c r="T662" s="422"/>
      <c r="U662" s="422"/>
      <c r="AE662" s="239"/>
      <c r="AF662" s="239"/>
      <c r="AG662" s="239"/>
      <c r="AH662" s="239"/>
      <c r="AI662" s="239"/>
      <c r="AJ662" s="239"/>
      <c r="AK662" s="239"/>
      <c r="AL662" s="239"/>
      <c r="AM662" s="239"/>
      <c r="AN662" s="239"/>
      <c r="AO662" s="239"/>
      <c r="AP662" s="239"/>
      <c r="AQ662" s="239"/>
      <c r="AR662" s="239"/>
      <c r="AS662" s="508"/>
      <c r="AT662" s="508"/>
      <c r="AU662" s="508"/>
      <c r="AV662" s="508"/>
      <c r="AW662" s="508"/>
      <c r="AX662" s="508"/>
      <c r="AY662" s="508"/>
      <c r="AZ662" s="508"/>
      <c r="BA662" s="508"/>
      <c r="BB662" s="508"/>
      <c r="BC662" s="508"/>
      <c r="BD662" s="508"/>
      <c r="BE662" s="508"/>
      <c r="BF662" s="508"/>
      <c r="BG662" s="508"/>
      <c r="BH662" s="508"/>
      <c r="BI662" s="508"/>
      <c r="BJ662" s="508"/>
    </row>
    <row r="663" spans="2:62" ht="15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422"/>
      <c r="M663" s="422"/>
      <c r="N663" s="422"/>
      <c r="O663" s="422"/>
      <c r="P663" s="129"/>
      <c r="Q663" s="129"/>
      <c r="R663" s="129"/>
      <c r="S663" s="422"/>
      <c r="T663" s="422"/>
      <c r="U663" s="422"/>
      <c r="AE663" s="239"/>
      <c r="AF663" s="239"/>
      <c r="AG663" s="239"/>
      <c r="AH663" s="239"/>
      <c r="AI663" s="239"/>
      <c r="AJ663" s="239"/>
      <c r="AK663" s="239"/>
      <c r="AL663" s="239"/>
      <c r="AM663" s="239"/>
      <c r="AN663" s="239"/>
      <c r="AO663" s="239"/>
      <c r="AP663" s="239"/>
      <c r="AQ663" s="239"/>
      <c r="AR663" s="239"/>
      <c r="AS663" s="508"/>
      <c r="AT663" s="508"/>
      <c r="AU663" s="508"/>
      <c r="AV663" s="508"/>
      <c r="AW663" s="508"/>
      <c r="AX663" s="508"/>
      <c r="AY663" s="508"/>
      <c r="AZ663" s="508"/>
      <c r="BA663" s="508"/>
      <c r="BB663" s="508"/>
      <c r="BC663" s="508"/>
      <c r="BD663" s="508"/>
      <c r="BE663" s="508"/>
      <c r="BF663" s="508"/>
      <c r="BG663" s="508"/>
      <c r="BH663" s="508"/>
      <c r="BI663" s="508"/>
      <c r="BJ663" s="508"/>
    </row>
    <row r="664" spans="2:62" ht="15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422"/>
      <c r="M664" s="422"/>
      <c r="N664" s="422"/>
      <c r="O664" s="422"/>
      <c r="P664" s="129"/>
      <c r="Q664" s="129"/>
      <c r="R664" s="129"/>
      <c r="S664" s="422"/>
      <c r="T664" s="422"/>
      <c r="U664" s="422"/>
      <c r="AE664" s="239"/>
      <c r="AF664" s="239"/>
      <c r="AG664" s="239"/>
      <c r="AH664" s="239"/>
      <c r="AI664" s="239"/>
      <c r="AJ664" s="239"/>
      <c r="AK664" s="239"/>
      <c r="AL664" s="239"/>
      <c r="AM664" s="239"/>
      <c r="AN664" s="239"/>
      <c r="AO664" s="239"/>
      <c r="AP664" s="239"/>
      <c r="AQ664" s="239"/>
      <c r="AR664" s="239"/>
      <c r="AS664" s="508"/>
      <c r="AT664" s="508"/>
      <c r="AU664" s="508"/>
      <c r="AV664" s="508"/>
      <c r="AW664" s="508"/>
      <c r="AX664" s="508"/>
      <c r="AY664" s="508"/>
      <c r="AZ664" s="508"/>
      <c r="BA664" s="508"/>
      <c r="BB664" s="508"/>
      <c r="BC664" s="508"/>
      <c r="BD664" s="508"/>
      <c r="BE664" s="508"/>
      <c r="BF664" s="508"/>
      <c r="BG664" s="508"/>
      <c r="BH664" s="508"/>
      <c r="BI664" s="508"/>
      <c r="BJ664" s="508"/>
    </row>
    <row r="665" spans="2:62" ht="15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422"/>
      <c r="M665" s="422"/>
      <c r="N665" s="422"/>
      <c r="O665" s="422"/>
      <c r="P665" s="129"/>
      <c r="Q665" s="129"/>
      <c r="R665" s="129"/>
      <c r="S665" s="422"/>
      <c r="T665" s="422"/>
      <c r="U665" s="422"/>
      <c r="AE665" s="239"/>
      <c r="AF665" s="239"/>
      <c r="AG665" s="239"/>
      <c r="AH665" s="239"/>
      <c r="AI665" s="239"/>
      <c r="AJ665" s="239"/>
      <c r="AK665" s="239"/>
      <c r="AL665" s="239"/>
      <c r="AM665" s="239"/>
      <c r="AN665" s="239"/>
      <c r="AO665" s="239"/>
      <c r="AP665" s="239"/>
      <c r="AQ665" s="239"/>
      <c r="AR665" s="239"/>
      <c r="AS665" s="508"/>
      <c r="AT665" s="508"/>
      <c r="AU665" s="508"/>
      <c r="AV665" s="508"/>
      <c r="AW665" s="508"/>
      <c r="AX665" s="508"/>
      <c r="AY665" s="508"/>
      <c r="AZ665" s="508"/>
      <c r="BA665" s="508"/>
      <c r="BB665" s="508"/>
      <c r="BC665" s="508"/>
      <c r="BD665" s="508"/>
      <c r="BE665" s="508"/>
      <c r="BF665" s="508"/>
      <c r="BG665" s="508"/>
      <c r="BH665" s="508"/>
      <c r="BI665" s="508"/>
      <c r="BJ665" s="508"/>
    </row>
    <row r="666" spans="2:62" ht="15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422"/>
      <c r="M666" s="422"/>
      <c r="N666" s="422"/>
      <c r="O666" s="422"/>
      <c r="P666" s="129"/>
      <c r="Q666" s="129"/>
      <c r="R666" s="129"/>
      <c r="S666" s="422"/>
      <c r="T666" s="422"/>
      <c r="U666" s="422"/>
      <c r="AE666" s="239"/>
      <c r="AF666" s="239"/>
      <c r="AG666" s="239"/>
      <c r="AH666" s="239"/>
      <c r="AI666" s="239"/>
      <c r="AJ666" s="239"/>
      <c r="AK666" s="239"/>
      <c r="AL666" s="239"/>
      <c r="AM666" s="239"/>
      <c r="AN666" s="239"/>
      <c r="AO666" s="239"/>
      <c r="AP666" s="239"/>
      <c r="AQ666" s="239"/>
      <c r="AR666" s="239"/>
      <c r="AS666" s="508"/>
      <c r="AT666" s="508"/>
      <c r="AU666" s="508"/>
      <c r="AV666" s="508"/>
      <c r="AW666" s="508"/>
      <c r="AX666" s="508"/>
      <c r="AY666" s="508"/>
      <c r="AZ666" s="508"/>
      <c r="BA666" s="508"/>
      <c r="BB666" s="508"/>
      <c r="BC666" s="508"/>
      <c r="BD666" s="508"/>
      <c r="BE666" s="508"/>
      <c r="BF666" s="508"/>
      <c r="BG666" s="508"/>
      <c r="BH666" s="508"/>
      <c r="BI666" s="508"/>
      <c r="BJ666" s="508"/>
    </row>
    <row r="667" spans="2:62" ht="15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422"/>
      <c r="M667" s="422"/>
      <c r="N667" s="422"/>
      <c r="O667" s="422"/>
      <c r="P667" s="129"/>
      <c r="Q667" s="129"/>
      <c r="R667" s="129"/>
      <c r="S667" s="422"/>
      <c r="T667" s="422"/>
      <c r="U667" s="422"/>
      <c r="AE667" s="239"/>
      <c r="AF667" s="239"/>
      <c r="AG667" s="239"/>
      <c r="AH667" s="239"/>
      <c r="AI667" s="239"/>
      <c r="AJ667" s="239"/>
      <c r="AK667" s="239"/>
      <c r="AL667" s="239"/>
      <c r="AM667" s="239"/>
      <c r="AN667" s="239"/>
      <c r="AO667" s="239"/>
      <c r="AP667" s="239"/>
      <c r="AQ667" s="239"/>
      <c r="AR667" s="239"/>
      <c r="AS667" s="508"/>
      <c r="AT667" s="508"/>
      <c r="AU667" s="508"/>
      <c r="AV667" s="508"/>
      <c r="AW667" s="508"/>
      <c r="AX667" s="508"/>
      <c r="AY667" s="508"/>
      <c r="AZ667" s="508"/>
      <c r="BA667" s="508"/>
      <c r="BB667" s="508"/>
      <c r="BC667" s="508"/>
      <c r="BD667" s="508"/>
      <c r="BE667" s="508"/>
      <c r="BF667" s="508"/>
      <c r="BG667" s="508"/>
      <c r="BH667" s="508"/>
      <c r="BI667" s="508"/>
      <c r="BJ667" s="508"/>
    </row>
    <row r="668" spans="2:62" ht="15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422"/>
      <c r="M668" s="422"/>
      <c r="N668" s="422"/>
      <c r="O668" s="422"/>
      <c r="P668" s="129"/>
      <c r="Q668" s="129"/>
      <c r="R668" s="129"/>
      <c r="S668" s="422"/>
      <c r="T668" s="422"/>
      <c r="U668" s="422"/>
      <c r="AE668" s="239"/>
      <c r="AF668" s="239"/>
      <c r="AG668" s="239"/>
      <c r="AH668" s="239"/>
      <c r="AI668" s="239"/>
      <c r="AJ668" s="239"/>
      <c r="AK668" s="239"/>
      <c r="AL668" s="239"/>
      <c r="AM668" s="239"/>
      <c r="AN668" s="239"/>
      <c r="AO668" s="239"/>
      <c r="AP668" s="239"/>
      <c r="AQ668" s="239"/>
      <c r="AR668" s="239"/>
      <c r="AS668" s="508"/>
      <c r="AT668" s="508"/>
      <c r="AU668" s="508"/>
      <c r="AV668" s="508"/>
      <c r="AW668" s="508"/>
      <c r="AX668" s="508"/>
      <c r="AY668" s="508"/>
      <c r="AZ668" s="508"/>
      <c r="BA668" s="508"/>
      <c r="BB668" s="508"/>
      <c r="BC668" s="508"/>
      <c r="BD668" s="508"/>
      <c r="BE668" s="508"/>
      <c r="BF668" s="508"/>
      <c r="BG668" s="508"/>
      <c r="BH668" s="508"/>
      <c r="BI668" s="508"/>
      <c r="BJ668" s="508"/>
    </row>
    <row r="669" spans="2:62" ht="15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422"/>
      <c r="M669" s="422"/>
      <c r="N669" s="422"/>
      <c r="O669" s="422"/>
      <c r="P669" s="129"/>
      <c r="Q669" s="129"/>
      <c r="R669" s="129"/>
      <c r="S669" s="422"/>
      <c r="T669" s="422"/>
      <c r="U669" s="422"/>
      <c r="AE669" s="239"/>
      <c r="AF669" s="239"/>
      <c r="AG669" s="239"/>
      <c r="AH669" s="239"/>
      <c r="AI669" s="239"/>
      <c r="AJ669" s="239"/>
      <c r="AK669" s="239"/>
      <c r="AL669" s="239"/>
      <c r="AM669" s="239"/>
      <c r="AN669" s="239"/>
      <c r="AO669" s="239"/>
      <c r="AP669" s="239"/>
      <c r="AQ669" s="239"/>
      <c r="AR669" s="239"/>
      <c r="AS669" s="508"/>
      <c r="AT669" s="508"/>
      <c r="AU669" s="508"/>
      <c r="AV669" s="508"/>
      <c r="AW669" s="508"/>
      <c r="AX669" s="508"/>
      <c r="AY669" s="508"/>
      <c r="AZ669" s="508"/>
      <c r="BA669" s="508"/>
      <c r="BB669" s="508"/>
      <c r="BC669" s="508"/>
      <c r="BD669" s="508"/>
      <c r="BE669" s="508"/>
      <c r="BF669" s="508"/>
      <c r="BG669" s="508"/>
      <c r="BH669" s="508"/>
      <c r="BI669" s="508"/>
      <c r="BJ669" s="508"/>
    </row>
    <row r="670" spans="2:62" ht="15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422"/>
      <c r="M670" s="422"/>
      <c r="N670" s="422"/>
      <c r="O670" s="422"/>
      <c r="P670" s="129"/>
      <c r="Q670" s="129"/>
      <c r="R670" s="129"/>
      <c r="S670" s="422"/>
      <c r="T670" s="422"/>
      <c r="U670" s="422"/>
      <c r="AE670" s="239"/>
      <c r="AF670" s="239"/>
      <c r="AG670" s="239"/>
      <c r="AH670" s="239"/>
      <c r="AI670" s="239"/>
      <c r="AJ670" s="239"/>
      <c r="AK670" s="239"/>
      <c r="AL670" s="239"/>
      <c r="AM670" s="239"/>
      <c r="AN670" s="239"/>
      <c r="AO670" s="239"/>
      <c r="AP670" s="239"/>
      <c r="AQ670" s="239"/>
      <c r="AR670" s="239"/>
      <c r="AS670" s="508"/>
      <c r="AT670" s="508"/>
      <c r="AU670" s="508"/>
      <c r="AV670" s="508"/>
      <c r="AW670" s="508"/>
      <c r="AX670" s="508"/>
      <c r="AY670" s="508"/>
      <c r="AZ670" s="508"/>
      <c r="BA670" s="508"/>
      <c r="BB670" s="508"/>
      <c r="BC670" s="508"/>
      <c r="BD670" s="508"/>
      <c r="BE670" s="508"/>
      <c r="BF670" s="508"/>
      <c r="BG670" s="508"/>
      <c r="BH670" s="508"/>
      <c r="BI670" s="508"/>
      <c r="BJ670" s="508"/>
    </row>
    <row r="671" spans="2:62" ht="15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422"/>
      <c r="M671" s="422"/>
      <c r="N671" s="422"/>
      <c r="O671" s="422"/>
      <c r="P671" s="129"/>
      <c r="Q671" s="129"/>
      <c r="R671" s="129"/>
      <c r="S671" s="422"/>
      <c r="T671" s="422"/>
      <c r="U671" s="422"/>
      <c r="AE671" s="239"/>
      <c r="AF671" s="239"/>
      <c r="AG671" s="239"/>
      <c r="AH671" s="239"/>
      <c r="AI671" s="239"/>
      <c r="AJ671" s="239"/>
      <c r="AK671" s="239"/>
      <c r="AL671" s="239"/>
      <c r="AM671" s="239"/>
      <c r="AN671" s="239"/>
      <c r="AO671" s="239"/>
      <c r="AP671" s="239"/>
      <c r="AQ671" s="239"/>
      <c r="AR671" s="239"/>
      <c r="AS671" s="508"/>
      <c r="AT671" s="508"/>
      <c r="AU671" s="508"/>
      <c r="AV671" s="508"/>
      <c r="AW671" s="508"/>
      <c r="AX671" s="508"/>
      <c r="AY671" s="508"/>
      <c r="AZ671" s="508"/>
      <c r="BA671" s="508"/>
      <c r="BB671" s="508"/>
      <c r="BC671" s="508"/>
      <c r="BD671" s="508"/>
      <c r="BE671" s="508"/>
      <c r="BF671" s="508"/>
      <c r="BG671" s="508"/>
      <c r="BH671" s="508"/>
      <c r="BI671" s="508"/>
      <c r="BJ671" s="508"/>
    </row>
    <row r="672" spans="2:62" ht="15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422"/>
      <c r="M672" s="422"/>
      <c r="N672" s="422"/>
      <c r="O672" s="422"/>
      <c r="P672" s="129"/>
      <c r="Q672" s="129"/>
      <c r="R672" s="129"/>
      <c r="S672" s="422"/>
      <c r="T672" s="422"/>
      <c r="U672" s="422"/>
      <c r="AE672" s="239"/>
      <c r="AF672" s="239"/>
      <c r="AG672" s="239"/>
      <c r="AH672" s="239"/>
      <c r="AI672" s="239"/>
      <c r="AJ672" s="239"/>
      <c r="AK672" s="239"/>
      <c r="AL672" s="239"/>
      <c r="AM672" s="239"/>
      <c r="AN672" s="239"/>
      <c r="AO672" s="239"/>
      <c r="AP672" s="239"/>
      <c r="AQ672" s="239"/>
      <c r="AR672" s="239"/>
      <c r="AS672" s="508"/>
      <c r="AT672" s="508"/>
      <c r="AU672" s="508"/>
      <c r="AV672" s="508"/>
      <c r="AW672" s="508"/>
      <c r="AX672" s="508"/>
      <c r="AY672" s="508"/>
      <c r="AZ672" s="508"/>
      <c r="BA672" s="508"/>
      <c r="BB672" s="508"/>
      <c r="BC672" s="508"/>
      <c r="BD672" s="508"/>
      <c r="BE672" s="508"/>
      <c r="BF672" s="508"/>
      <c r="BG672" s="508"/>
      <c r="BH672" s="508"/>
      <c r="BI672" s="508"/>
      <c r="BJ672" s="508"/>
    </row>
    <row r="673" spans="2:62" ht="15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422"/>
      <c r="M673" s="422"/>
      <c r="N673" s="422"/>
      <c r="O673" s="422"/>
      <c r="P673" s="129"/>
      <c r="Q673" s="129"/>
      <c r="R673" s="129"/>
      <c r="S673" s="422"/>
      <c r="T673" s="422"/>
      <c r="U673" s="422"/>
      <c r="AE673" s="239"/>
      <c r="AF673" s="239"/>
      <c r="AG673" s="239"/>
      <c r="AH673" s="239"/>
      <c r="AI673" s="239"/>
      <c r="AJ673" s="239"/>
      <c r="AK673" s="239"/>
      <c r="AL673" s="239"/>
      <c r="AM673" s="239"/>
      <c r="AN673" s="239"/>
      <c r="AO673" s="239"/>
      <c r="AP673" s="239"/>
      <c r="AQ673" s="239"/>
      <c r="AR673" s="239"/>
      <c r="AS673" s="508"/>
      <c r="AT673" s="508"/>
      <c r="AU673" s="508"/>
      <c r="AV673" s="508"/>
      <c r="AW673" s="508"/>
      <c r="AX673" s="508"/>
      <c r="AY673" s="508"/>
      <c r="AZ673" s="508"/>
      <c r="BA673" s="508"/>
      <c r="BB673" s="508"/>
      <c r="BC673" s="508"/>
      <c r="BD673" s="508"/>
      <c r="BE673" s="508"/>
      <c r="BF673" s="508"/>
      <c r="BG673" s="508"/>
      <c r="BH673" s="508"/>
      <c r="BI673" s="508"/>
      <c r="BJ673" s="508"/>
    </row>
    <row r="674" spans="2:62" ht="15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422"/>
      <c r="M674" s="422"/>
      <c r="N674" s="422"/>
      <c r="O674" s="422"/>
      <c r="P674" s="129"/>
      <c r="Q674" s="129"/>
      <c r="R674" s="129"/>
      <c r="S674" s="422"/>
      <c r="T674" s="422"/>
      <c r="U674" s="422"/>
      <c r="AE674" s="239"/>
      <c r="AF674" s="239"/>
      <c r="AG674" s="239"/>
      <c r="AH674" s="239"/>
      <c r="AI674" s="239"/>
      <c r="AJ674" s="239"/>
      <c r="AK674" s="239"/>
      <c r="AL674" s="239"/>
      <c r="AM674" s="239"/>
      <c r="AN674" s="239"/>
      <c r="AO674" s="239"/>
      <c r="AP674" s="239"/>
      <c r="AQ674" s="239"/>
      <c r="AR674" s="239"/>
      <c r="AS674" s="508"/>
      <c r="AT674" s="508"/>
      <c r="AU674" s="508"/>
      <c r="AV674" s="508"/>
      <c r="AW674" s="508"/>
      <c r="AX674" s="508"/>
      <c r="AY674" s="508"/>
      <c r="AZ674" s="508"/>
      <c r="BA674" s="508"/>
      <c r="BB674" s="508"/>
      <c r="BC674" s="508"/>
      <c r="BD674" s="508"/>
      <c r="BE674" s="508"/>
      <c r="BF674" s="508"/>
      <c r="BG674" s="508"/>
      <c r="BH674" s="508"/>
      <c r="BI674" s="508"/>
      <c r="BJ674" s="508"/>
    </row>
    <row r="675" spans="2:62" ht="15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422"/>
      <c r="M675" s="422"/>
      <c r="N675" s="422"/>
      <c r="O675" s="422"/>
      <c r="P675" s="129"/>
      <c r="Q675" s="129"/>
      <c r="R675" s="129"/>
      <c r="S675" s="422"/>
      <c r="T675" s="422"/>
      <c r="U675" s="422"/>
      <c r="AE675" s="239"/>
      <c r="AF675" s="239"/>
      <c r="AG675" s="239"/>
      <c r="AH675" s="239"/>
      <c r="AI675" s="239"/>
      <c r="AJ675" s="239"/>
      <c r="AK675" s="239"/>
      <c r="AL675" s="239"/>
      <c r="AM675" s="239"/>
      <c r="AN675" s="239"/>
      <c r="AO675" s="239"/>
      <c r="AP675" s="239"/>
      <c r="AQ675" s="239"/>
      <c r="AR675" s="239"/>
      <c r="AS675" s="508"/>
      <c r="AT675" s="508"/>
      <c r="AU675" s="508"/>
      <c r="AV675" s="508"/>
      <c r="AW675" s="508"/>
      <c r="AX675" s="508"/>
      <c r="AY675" s="508"/>
      <c r="AZ675" s="508"/>
      <c r="BA675" s="508"/>
      <c r="BB675" s="508"/>
      <c r="BC675" s="508"/>
      <c r="BD675" s="508"/>
      <c r="BE675" s="508"/>
      <c r="BF675" s="508"/>
      <c r="BG675" s="508"/>
      <c r="BH675" s="508"/>
      <c r="BI675" s="508"/>
      <c r="BJ675" s="508"/>
    </row>
    <row r="676" spans="2:62" ht="15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422"/>
      <c r="M676" s="422"/>
      <c r="N676" s="422"/>
      <c r="O676" s="422"/>
      <c r="P676" s="129"/>
      <c r="Q676" s="129"/>
      <c r="R676" s="129"/>
      <c r="S676" s="422"/>
      <c r="T676" s="422"/>
      <c r="U676" s="422"/>
      <c r="AE676" s="508"/>
      <c r="AF676" s="508"/>
      <c r="AG676" s="508"/>
      <c r="AH676" s="508"/>
      <c r="AI676" s="508"/>
      <c r="AJ676" s="508"/>
      <c r="AK676" s="508"/>
      <c r="AL676" s="508"/>
      <c r="AM676" s="508"/>
      <c r="AN676" s="508"/>
      <c r="AO676" s="508"/>
      <c r="AP676" s="508"/>
      <c r="AQ676" s="508"/>
      <c r="AR676" s="508"/>
      <c r="AS676" s="508"/>
      <c r="AT676" s="508"/>
      <c r="AU676" s="508"/>
      <c r="AV676" s="508"/>
      <c r="AW676" s="508"/>
      <c r="AX676" s="508"/>
      <c r="AY676" s="508"/>
      <c r="AZ676" s="508"/>
      <c r="BA676" s="508"/>
      <c r="BB676" s="508"/>
      <c r="BC676" s="508"/>
      <c r="BD676" s="508"/>
      <c r="BE676" s="508"/>
      <c r="BF676" s="508"/>
      <c r="BG676" s="508"/>
      <c r="BH676" s="508"/>
      <c r="BI676" s="508"/>
      <c r="BJ676" s="508"/>
    </row>
    <row r="677" spans="2:62" ht="15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422"/>
      <c r="M677" s="422"/>
      <c r="N677" s="422"/>
      <c r="O677" s="422"/>
      <c r="P677" s="129"/>
      <c r="Q677" s="129"/>
      <c r="R677" s="129"/>
      <c r="S677" s="422"/>
      <c r="T677" s="422"/>
      <c r="U677" s="422"/>
      <c r="AE677" s="508"/>
      <c r="AF677" s="508"/>
      <c r="AG677" s="508"/>
      <c r="AH677" s="508"/>
      <c r="AI677" s="508"/>
      <c r="AJ677" s="508"/>
      <c r="AK677" s="508"/>
      <c r="AL677" s="508"/>
      <c r="AM677" s="508"/>
      <c r="AN677" s="508"/>
      <c r="AO677" s="508"/>
      <c r="AP677" s="508"/>
      <c r="AQ677" s="508"/>
      <c r="AR677" s="508"/>
      <c r="AS677" s="508"/>
      <c r="AT677" s="508"/>
      <c r="AU677" s="508"/>
      <c r="AV677" s="508"/>
      <c r="AW677" s="508"/>
      <c r="AX677" s="508"/>
      <c r="AY677" s="508"/>
      <c r="AZ677" s="508"/>
      <c r="BA677" s="508"/>
      <c r="BB677" s="508"/>
      <c r="BC677" s="508"/>
      <c r="BD677" s="508"/>
      <c r="BE677" s="508"/>
      <c r="BF677" s="508"/>
      <c r="BG677" s="508"/>
      <c r="BH677" s="508"/>
      <c r="BI677" s="508"/>
      <c r="BJ677" s="508"/>
    </row>
    <row r="678" spans="2:62" ht="15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422"/>
      <c r="M678" s="422"/>
      <c r="N678" s="422"/>
      <c r="O678" s="422"/>
      <c r="P678" s="129"/>
      <c r="Q678" s="129"/>
      <c r="R678" s="129"/>
      <c r="S678" s="422"/>
      <c r="T678" s="422"/>
      <c r="U678" s="422"/>
      <c r="AE678" s="508"/>
      <c r="AF678" s="508"/>
      <c r="AG678" s="508"/>
      <c r="AH678" s="508"/>
      <c r="AI678" s="508"/>
      <c r="AJ678" s="508"/>
      <c r="AK678" s="508"/>
      <c r="AL678" s="508"/>
      <c r="AM678" s="508"/>
      <c r="AN678" s="508"/>
      <c r="AO678" s="508"/>
      <c r="AP678" s="508"/>
      <c r="AQ678" s="508"/>
      <c r="AR678" s="508"/>
      <c r="AS678" s="508"/>
      <c r="AT678" s="508"/>
      <c r="AU678" s="508"/>
      <c r="AV678" s="508"/>
      <c r="AW678" s="508"/>
      <c r="AX678" s="508"/>
      <c r="AY678" s="508"/>
      <c r="AZ678" s="508"/>
      <c r="BA678" s="508"/>
      <c r="BB678" s="508"/>
      <c r="BC678" s="508"/>
      <c r="BD678" s="508"/>
      <c r="BE678" s="508"/>
      <c r="BF678" s="508"/>
      <c r="BG678" s="508"/>
      <c r="BH678" s="508"/>
      <c r="BI678" s="508"/>
      <c r="BJ678" s="508"/>
    </row>
    <row r="679" spans="2:62" ht="15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422"/>
      <c r="M679" s="422"/>
      <c r="N679" s="422"/>
      <c r="O679" s="422"/>
      <c r="P679" s="129"/>
      <c r="Q679" s="129"/>
      <c r="R679" s="129"/>
      <c r="S679" s="422"/>
      <c r="T679" s="422"/>
      <c r="U679" s="422"/>
      <c r="AE679" s="508"/>
      <c r="AF679" s="508"/>
      <c r="AG679" s="508"/>
      <c r="AH679" s="508"/>
      <c r="AI679" s="508"/>
      <c r="AJ679" s="508"/>
      <c r="AK679" s="508"/>
      <c r="AL679" s="508"/>
      <c r="AM679" s="508"/>
      <c r="AN679" s="508"/>
      <c r="AO679" s="508"/>
      <c r="AP679" s="508"/>
      <c r="AQ679" s="508"/>
      <c r="AR679" s="508"/>
      <c r="AS679" s="508"/>
      <c r="AT679" s="508"/>
      <c r="AU679" s="508"/>
      <c r="AV679" s="508"/>
      <c r="AW679" s="508"/>
      <c r="AX679" s="508"/>
      <c r="AY679" s="508"/>
      <c r="AZ679" s="508"/>
      <c r="BA679" s="508"/>
      <c r="BB679" s="508"/>
      <c r="BC679" s="508"/>
      <c r="BD679" s="508"/>
      <c r="BE679" s="508"/>
      <c r="BF679" s="508"/>
      <c r="BG679" s="508"/>
      <c r="BH679" s="508"/>
      <c r="BI679" s="508"/>
      <c r="BJ679" s="508"/>
    </row>
    <row r="680" spans="2:62" ht="15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422"/>
      <c r="M680" s="422"/>
      <c r="N680" s="422"/>
      <c r="O680" s="422"/>
      <c r="P680" s="129"/>
      <c r="Q680" s="129"/>
      <c r="R680" s="129"/>
      <c r="S680" s="422"/>
      <c r="T680" s="422"/>
      <c r="U680" s="422"/>
      <c r="AE680" s="508"/>
      <c r="AF680" s="508"/>
      <c r="AG680" s="508"/>
      <c r="AH680" s="508"/>
      <c r="AI680" s="508"/>
      <c r="AJ680" s="508"/>
      <c r="AK680" s="508"/>
      <c r="AL680" s="508"/>
      <c r="AM680" s="508"/>
      <c r="AN680" s="508"/>
      <c r="AO680" s="508"/>
      <c r="AP680" s="508"/>
      <c r="AQ680" s="508"/>
      <c r="AR680" s="508"/>
      <c r="AS680" s="508"/>
      <c r="AT680" s="508"/>
      <c r="AU680" s="508"/>
      <c r="AV680" s="508"/>
      <c r="AW680" s="508"/>
      <c r="AX680" s="508"/>
      <c r="AY680" s="508"/>
      <c r="AZ680" s="508"/>
      <c r="BA680" s="508"/>
      <c r="BB680" s="508"/>
      <c r="BC680" s="508"/>
      <c r="BD680" s="508"/>
      <c r="BE680" s="508"/>
      <c r="BF680" s="508"/>
      <c r="BG680" s="508"/>
      <c r="BH680" s="508"/>
      <c r="BI680" s="508"/>
      <c r="BJ680" s="508"/>
    </row>
    <row r="681" spans="2:62" ht="15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422"/>
      <c r="M681" s="422"/>
      <c r="N681" s="422"/>
      <c r="O681" s="422"/>
      <c r="P681" s="129"/>
      <c r="Q681" s="129"/>
      <c r="R681" s="129"/>
      <c r="S681" s="422"/>
      <c r="T681" s="422"/>
      <c r="U681" s="422"/>
      <c r="AE681" s="508"/>
      <c r="AF681" s="508"/>
      <c r="AG681" s="508"/>
      <c r="AH681" s="508"/>
      <c r="AI681" s="508"/>
      <c r="AJ681" s="508"/>
      <c r="AK681" s="508"/>
      <c r="AL681" s="508"/>
      <c r="AM681" s="508"/>
      <c r="AN681" s="508"/>
      <c r="AO681" s="508"/>
      <c r="AP681" s="508"/>
      <c r="AQ681" s="508"/>
      <c r="AR681" s="508"/>
      <c r="AS681" s="508"/>
      <c r="AT681" s="508"/>
      <c r="AU681" s="508"/>
      <c r="AV681" s="508"/>
      <c r="AW681" s="508"/>
      <c r="AX681" s="508"/>
      <c r="AY681" s="508"/>
      <c r="AZ681" s="508"/>
      <c r="BA681" s="508"/>
      <c r="BB681" s="508"/>
      <c r="BC681" s="508"/>
      <c r="BD681" s="508"/>
      <c r="BE681" s="508"/>
      <c r="BF681" s="508"/>
      <c r="BG681" s="508"/>
      <c r="BH681" s="508"/>
      <c r="BI681" s="508"/>
      <c r="BJ681" s="508"/>
    </row>
    <row r="682" spans="2:62" ht="15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422"/>
      <c r="M682" s="422"/>
      <c r="N682" s="422"/>
      <c r="O682" s="422"/>
      <c r="P682" s="129"/>
      <c r="Q682" s="129"/>
      <c r="R682" s="129"/>
      <c r="S682" s="422"/>
      <c r="T682" s="422"/>
      <c r="U682" s="422"/>
      <c r="AE682" s="508"/>
      <c r="AF682" s="508"/>
      <c r="AG682" s="508"/>
      <c r="AH682" s="508"/>
      <c r="AI682" s="508"/>
      <c r="AJ682" s="508"/>
      <c r="AK682" s="508"/>
      <c r="AL682" s="508"/>
      <c r="AM682" s="508"/>
      <c r="AN682" s="508"/>
      <c r="AO682" s="508"/>
      <c r="AP682" s="508"/>
      <c r="AQ682" s="508"/>
      <c r="AR682" s="508"/>
      <c r="AS682" s="508"/>
      <c r="AT682" s="508"/>
      <c r="AU682" s="508"/>
      <c r="AV682" s="508"/>
      <c r="AW682" s="508"/>
      <c r="AX682" s="508"/>
      <c r="AY682" s="508"/>
      <c r="AZ682" s="508"/>
      <c r="BA682" s="508"/>
      <c r="BB682" s="508"/>
      <c r="BC682" s="508"/>
      <c r="BD682" s="508"/>
      <c r="BE682" s="508"/>
      <c r="BF682" s="508"/>
      <c r="BG682" s="508"/>
      <c r="BH682" s="508"/>
      <c r="BI682" s="508"/>
      <c r="BJ682" s="508"/>
    </row>
    <row r="683" spans="2:62" ht="15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422"/>
      <c r="M683" s="422"/>
      <c r="N683" s="422"/>
      <c r="O683" s="422"/>
      <c r="P683" s="129"/>
      <c r="Q683" s="129"/>
      <c r="R683" s="129"/>
      <c r="S683" s="422"/>
      <c r="T683" s="422"/>
      <c r="U683" s="422"/>
      <c r="AE683" s="508"/>
      <c r="AF683" s="508"/>
      <c r="AG683" s="508"/>
      <c r="AH683" s="508"/>
      <c r="AI683" s="508"/>
      <c r="AJ683" s="508"/>
      <c r="AK683" s="508"/>
      <c r="AL683" s="508"/>
      <c r="AM683" s="508"/>
      <c r="AN683" s="508"/>
      <c r="AO683" s="508"/>
      <c r="AP683" s="508"/>
      <c r="AQ683" s="508"/>
      <c r="AR683" s="508"/>
      <c r="AS683" s="508"/>
      <c r="AT683" s="508"/>
      <c r="AU683" s="508"/>
      <c r="AV683" s="508"/>
      <c r="AW683" s="508"/>
      <c r="AX683" s="508"/>
      <c r="AY683" s="508"/>
      <c r="AZ683" s="508"/>
      <c r="BA683" s="508"/>
      <c r="BB683" s="508"/>
      <c r="BC683" s="508"/>
      <c r="BD683" s="508"/>
      <c r="BE683" s="508"/>
      <c r="BF683" s="508"/>
      <c r="BG683" s="508"/>
      <c r="BH683" s="508"/>
      <c r="BI683" s="508"/>
      <c r="BJ683" s="508"/>
    </row>
    <row r="684" spans="2:62" ht="15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422"/>
      <c r="M684" s="422"/>
      <c r="N684" s="422"/>
      <c r="O684" s="422"/>
      <c r="P684" s="129"/>
      <c r="Q684" s="129"/>
      <c r="R684" s="129"/>
      <c r="S684" s="422"/>
      <c r="T684" s="422"/>
      <c r="U684" s="422"/>
      <c r="AE684" s="508"/>
      <c r="AF684" s="508"/>
      <c r="AG684" s="508"/>
      <c r="AH684" s="508"/>
      <c r="AI684" s="508"/>
      <c r="AJ684" s="508"/>
      <c r="AK684" s="508"/>
      <c r="AL684" s="508"/>
      <c r="AM684" s="508"/>
      <c r="AN684" s="508"/>
      <c r="AO684" s="508"/>
      <c r="AP684" s="508"/>
      <c r="AQ684" s="508"/>
      <c r="AR684" s="508"/>
      <c r="AS684" s="508"/>
      <c r="AT684" s="508"/>
      <c r="AU684" s="508"/>
      <c r="AV684" s="508"/>
      <c r="AW684" s="508"/>
      <c r="AX684" s="508"/>
      <c r="AY684" s="508"/>
      <c r="AZ684" s="508"/>
      <c r="BA684" s="508"/>
      <c r="BB684" s="508"/>
      <c r="BC684" s="508"/>
      <c r="BD684" s="508"/>
      <c r="BE684" s="508"/>
      <c r="BF684" s="508"/>
      <c r="BG684" s="508"/>
      <c r="BH684" s="508"/>
      <c r="BI684" s="508"/>
      <c r="BJ684" s="508"/>
    </row>
    <row r="685" spans="2:62" ht="15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422"/>
      <c r="M685" s="422"/>
      <c r="N685" s="422"/>
      <c r="O685" s="422"/>
      <c r="P685" s="129"/>
      <c r="Q685" s="129"/>
      <c r="R685" s="129"/>
      <c r="S685" s="422"/>
      <c r="T685" s="422"/>
      <c r="U685" s="422"/>
      <c r="AE685" s="508"/>
      <c r="AF685" s="508"/>
      <c r="AG685" s="508"/>
      <c r="AH685" s="508"/>
      <c r="AI685" s="508"/>
      <c r="AJ685" s="508"/>
      <c r="AK685" s="508"/>
      <c r="AL685" s="508"/>
      <c r="AM685" s="508"/>
      <c r="AN685" s="508"/>
      <c r="AO685" s="508"/>
      <c r="AP685" s="508"/>
      <c r="AQ685" s="508"/>
      <c r="AR685" s="508"/>
      <c r="AS685" s="508"/>
      <c r="AT685" s="508"/>
      <c r="AU685" s="508"/>
      <c r="AV685" s="508"/>
      <c r="AW685" s="508"/>
      <c r="AX685" s="508"/>
      <c r="AY685" s="508"/>
      <c r="AZ685" s="508"/>
      <c r="BA685" s="508"/>
      <c r="BB685" s="508"/>
      <c r="BC685" s="508"/>
      <c r="BD685" s="508"/>
      <c r="BE685" s="508"/>
      <c r="BF685" s="508"/>
      <c r="BG685" s="508"/>
      <c r="BH685" s="508"/>
      <c r="BI685" s="508"/>
      <c r="BJ685" s="508"/>
    </row>
    <row r="686" spans="2:62" ht="15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422"/>
      <c r="M686" s="422"/>
      <c r="N686" s="422"/>
      <c r="O686" s="422"/>
      <c r="P686" s="129"/>
      <c r="Q686" s="129"/>
      <c r="R686" s="129"/>
      <c r="S686" s="422"/>
      <c r="T686" s="422"/>
      <c r="U686" s="422"/>
      <c r="AE686" s="508"/>
      <c r="AF686" s="508"/>
      <c r="AG686" s="508"/>
      <c r="AH686" s="508"/>
      <c r="AI686" s="508"/>
      <c r="AJ686" s="508"/>
      <c r="AK686" s="508"/>
      <c r="AL686" s="508"/>
      <c r="AM686" s="508"/>
      <c r="AN686" s="508"/>
      <c r="AO686" s="508"/>
      <c r="AP686" s="508"/>
      <c r="AQ686" s="508"/>
      <c r="AR686" s="508"/>
      <c r="AS686" s="508"/>
      <c r="AT686" s="508"/>
      <c r="AU686" s="508"/>
      <c r="AV686" s="508"/>
      <c r="AW686" s="508"/>
      <c r="AX686" s="508"/>
      <c r="AY686" s="508"/>
      <c r="AZ686" s="508"/>
      <c r="BA686" s="508"/>
      <c r="BB686" s="508"/>
      <c r="BC686" s="508"/>
      <c r="BD686" s="508"/>
      <c r="BE686" s="508"/>
      <c r="BF686" s="508"/>
      <c r="BG686" s="508"/>
      <c r="BH686" s="508"/>
      <c r="BI686" s="508"/>
      <c r="BJ686" s="508"/>
    </row>
    <row r="687" spans="2:62" ht="15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422"/>
      <c r="M687" s="422"/>
      <c r="N687" s="422"/>
      <c r="O687" s="422"/>
      <c r="P687" s="129"/>
      <c r="Q687" s="129"/>
      <c r="R687" s="129"/>
      <c r="S687" s="422"/>
      <c r="T687" s="422"/>
      <c r="U687" s="422"/>
      <c r="AE687" s="508"/>
      <c r="AF687" s="508"/>
      <c r="AG687" s="508"/>
      <c r="AH687" s="508"/>
      <c r="AI687" s="508"/>
      <c r="AJ687" s="508"/>
      <c r="AK687" s="508"/>
      <c r="AL687" s="508"/>
      <c r="AM687" s="508"/>
      <c r="AN687" s="508"/>
      <c r="AO687" s="508"/>
      <c r="AP687" s="508"/>
      <c r="AQ687" s="508"/>
      <c r="AR687" s="508"/>
      <c r="AS687" s="508"/>
      <c r="AT687" s="508"/>
      <c r="AU687" s="508"/>
      <c r="AV687" s="508"/>
      <c r="AW687" s="508"/>
      <c r="AX687" s="508"/>
      <c r="AY687" s="508"/>
      <c r="AZ687" s="508"/>
      <c r="BA687" s="508"/>
      <c r="BB687" s="508"/>
      <c r="BC687" s="508"/>
      <c r="BD687" s="508"/>
      <c r="BE687" s="508"/>
      <c r="BF687" s="508"/>
      <c r="BG687" s="508"/>
      <c r="BH687" s="508"/>
      <c r="BI687" s="508"/>
      <c r="BJ687" s="508"/>
    </row>
    <row r="688" spans="2:62" ht="15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422"/>
      <c r="M688" s="422"/>
      <c r="N688" s="422"/>
      <c r="O688" s="422"/>
      <c r="P688" s="129"/>
      <c r="Q688" s="129"/>
      <c r="R688" s="129"/>
      <c r="S688" s="422"/>
      <c r="T688" s="422"/>
      <c r="U688" s="422"/>
      <c r="AE688" s="508"/>
      <c r="AF688" s="508"/>
      <c r="AG688" s="508"/>
      <c r="AH688" s="508"/>
      <c r="AI688" s="508"/>
      <c r="AJ688" s="508"/>
      <c r="AK688" s="508"/>
      <c r="AL688" s="508"/>
      <c r="AM688" s="508"/>
      <c r="AN688" s="508"/>
      <c r="AO688" s="508"/>
      <c r="AP688" s="508"/>
      <c r="AQ688" s="508"/>
      <c r="AR688" s="508"/>
      <c r="AS688" s="508"/>
      <c r="AT688" s="508"/>
      <c r="AU688" s="508"/>
      <c r="AV688" s="508"/>
      <c r="AW688" s="508"/>
      <c r="AX688" s="508"/>
      <c r="AY688" s="508"/>
      <c r="AZ688" s="508"/>
      <c r="BA688" s="508"/>
      <c r="BB688" s="508"/>
      <c r="BC688" s="508"/>
      <c r="BD688" s="508"/>
      <c r="BE688" s="508"/>
      <c r="BF688" s="508"/>
      <c r="BG688" s="508"/>
      <c r="BH688" s="508"/>
      <c r="BI688" s="508"/>
      <c r="BJ688" s="508"/>
    </row>
    <row r="689" spans="2:62" ht="15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422"/>
      <c r="M689" s="422"/>
      <c r="N689" s="422"/>
      <c r="O689" s="422"/>
      <c r="P689" s="129"/>
      <c r="Q689" s="129"/>
      <c r="R689" s="129"/>
      <c r="S689" s="422"/>
      <c r="T689" s="422"/>
      <c r="U689" s="422"/>
      <c r="AE689" s="508"/>
      <c r="AF689" s="508"/>
      <c r="AG689" s="508"/>
      <c r="AH689" s="508"/>
      <c r="AI689" s="508"/>
      <c r="AJ689" s="508"/>
      <c r="AK689" s="508"/>
      <c r="AL689" s="508"/>
      <c r="AM689" s="508"/>
      <c r="AN689" s="508"/>
      <c r="AO689" s="508"/>
      <c r="AP689" s="508"/>
      <c r="AQ689" s="508"/>
      <c r="AR689" s="508"/>
      <c r="AS689" s="508"/>
      <c r="AT689" s="508"/>
      <c r="AU689" s="508"/>
      <c r="AV689" s="508"/>
      <c r="AW689" s="508"/>
      <c r="AX689" s="508"/>
      <c r="AY689" s="508"/>
      <c r="AZ689" s="508"/>
      <c r="BA689" s="508"/>
      <c r="BB689" s="508"/>
      <c r="BC689" s="508"/>
      <c r="BD689" s="508"/>
      <c r="BE689" s="508"/>
      <c r="BF689" s="508"/>
      <c r="BG689" s="508"/>
      <c r="BH689" s="508"/>
      <c r="BI689" s="508"/>
      <c r="BJ689" s="508"/>
    </row>
    <row r="690" spans="2:62" ht="15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422"/>
      <c r="M690" s="422"/>
      <c r="N690" s="422"/>
      <c r="O690" s="422"/>
      <c r="P690" s="129"/>
      <c r="Q690" s="129"/>
      <c r="R690" s="129"/>
      <c r="S690" s="422"/>
      <c r="T690" s="422"/>
      <c r="U690" s="422"/>
      <c r="AE690" s="508"/>
      <c r="AF690" s="508"/>
      <c r="AG690" s="508"/>
      <c r="AH690" s="508"/>
      <c r="AI690" s="508"/>
      <c r="AJ690" s="508"/>
      <c r="AK690" s="508"/>
      <c r="AL690" s="508"/>
      <c r="AM690" s="508"/>
      <c r="AN690" s="508"/>
      <c r="AO690" s="508"/>
      <c r="AP690" s="508"/>
      <c r="AQ690" s="508"/>
      <c r="AR690" s="508"/>
      <c r="AS690" s="508"/>
      <c r="AT690" s="508"/>
      <c r="AU690" s="508"/>
      <c r="AV690" s="508"/>
      <c r="AW690" s="508"/>
      <c r="AX690" s="508"/>
      <c r="AY690" s="508"/>
      <c r="AZ690" s="508"/>
      <c r="BA690" s="508"/>
      <c r="BB690" s="508"/>
      <c r="BC690" s="508"/>
      <c r="BD690" s="508"/>
      <c r="BE690" s="508"/>
      <c r="BF690" s="508"/>
      <c r="BG690" s="508"/>
      <c r="BH690" s="508"/>
      <c r="BI690" s="508"/>
      <c r="BJ690" s="508"/>
    </row>
    <row r="691" spans="2:62" ht="15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422"/>
      <c r="M691" s="422"/>
      <c r="N691" s="422"/>
      <c r="O691" s="422"/>
      <c r="P691" s="129"/>
      <c r="Q691" s="129"/>
      <c r="R691" s="129"/>
      <c r="S691" s="422"/>
      <c r="T691" s="422"/>
      <c r="U691" s="422"/>
      <c r="AE691" s="508"/>
      <c r="AF691" s="508"/>
      <c r="AG691" s="508"/>
      <c r="AH691" s="508"/>
      <c r="AI691" s="508"/>
      <c r="AJ691" s="508"/>
      <c r="AK691" s="508"/>
      <c r="AL691" s="508"/>
      <c r="AM691" s="508"/>
      <c r="AN691" s="508"/>
      <c r="AO691" s="508"/>
      <c r="AP691" s="508"/>
      <c r="AQ691" s="508"/>
      <c r="AR691" s="508"/>
      <c r="AS691" s="508"/>
      <c r="AT691" s="508"/>
      <c r="AU691" s="508"/>
      <c r="AV691" s="508"/>
      <c r="AW691" s="508"/>
      <c r="AX691" s="508"/>
      <c r="AY691" s="508"/>
      <c r="AZ691" s="508"/>
      <c r="BA691" s="508"/>
      <c r="BB691" s="508"/>
      <c r="BC691" s="508"/>
      <c r="BD691" s="508"/>
      <c r="BE691" s="508"/>
      <c r="BF691" s="508"/>
      <c r="BG691" s="508"/>
      <c r="BH691" s="508"/>
      <c r="BI691" s="508"/>
      <c r="BJ691" s="508"/>
    </row>
    <row r="692" spans="2:62" ht="15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422"/>
      <c r="M692" s="422"/>
      <c r="N692" s="422"/>
      <c r="O692" s="422"/>
      <c r="P692" s="129"/>
      <c r="Q692" s="129"/>
      <c r="R692" s="129"/>
      <c r="S692" s="422"/>
      <c r="T692" s="422"/>
      <c r="U692" s="422"/>
      <c r="AE692" s="508"/>
      <c r="AF692" s="508"/>
      <c r="AG692" s="508"/>
      <c r="AH692" s="508"/>
      <c r="AI692" s="508"/>
      <c r="AJ692" s="508"/>
      <c r="AK692" s="508"/>
      <c r="AL692" s="508"/>
      <c r="AM692" s="508"/>
      <c r="AN692" s="508"/>
      <c r="AO692" s="508"/>
      <c r="AP692" s="508"/>
      <c r="AQ692" s="508"/>
      <c r="AR692" s="508"/>
      <c r="AS692" s="508"/>
      <c r="AT692" s="508"/>
      <c r="AU692" s="508"/>
      <c r="AV692" s="508"/>
      <c r="AW692" s="508"/>
      <c r="AX692" s="508"/>
      <c r="AY692" s="508"/>
      <c r="AZ692" s="508"/>
      <c r="BA692" s="508"/>
      <c r="BB692" s="508"/>
      <c r="BC692" s="508"/>
      <c r="BD692" s="508"/>
      <c r="BE692" s="508"/>
      <c r="BF692" s="508"/>
      <c r="BG692" s="508"/>
      <c r="BH692" s="508"/>
      <c r="BI692" s="508"/>
      <c r="BJ692" s="508"/>
    </row>
    <row r="693" spans="2:62" ht="15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422"/>
      <c r="M693" s="422"/>
      <c r="N693" s="422"/>
      <c r="O693" s="422"/>
      <c r="P693" s="129"/>
      <c r="Q693" s="129"/>
      <c r="R693" s="129"/>
      <c r="S693" s="422"/>
      <c r="T693" s="422"/>
      <c r="U693" s="422"/>
      <c r="AE693" s="508"/>
      <c r="AF693" s="508"/>
      <c r="AG693" s="508"/>
      <c r="AH693" s="508"/>
      <c r="AI693" s="508"/>
      <c r="AJ693" s="508"/>
      <c r="AK693" s="508"/>
      <c r="AL693" s="508"/>
      <c r="AM693" s="508"/>
      <c r="AN693" s="508"/>
      <c r="AO693" s="508"/>
      <c r="AP693" s="508"/>
      <c r="AQ693" s="508"/>
      <c r="AR693" s="508"/>
      <c r="AS693" s="508"/>
      <c r="AT693" s="508"/>
      <c r="AU693" s="508"/>
      <c r="AV693" s="508"/>
      <c r="AW693" s="508"/>
      <c r="AX693" s="508"/>
      <c r="AY693" s="508"/>
      <c r="AZ693" s="508"/>
      <c r="BA693" s="508"/>
      <c r="BB693" s="508"/>
      <c r="BC693" s="508"/>
      <c r="BD693" s="508"/>
      <c r="BE693" s="508"/>
      <c r="BF693" s="508"/>
      <c r="BG693" s="508"/>
      <c r="BH693" s="508"/>
      <c r="BI693" s="508"/>
      <c r="BJ693" s="508"/>
    </row>
    <row r="694" spans="2:62" ht="15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422"/>
      <c r="M694" s="422"/>
      <c r="N694" s="422"/>
      <c r="O694" s="422"/>
      <c r="P694" s="129"/>
      <c r="Q694" s="129"/>
      <c r="R694" s="129"/>
      <c r="S694" s="422"/>
      <c r="T694" s="422"/>
      <c r="U694" s="422"/>
      <c r="AE694" s="508"/>
      <c r="AF694" s="508"/>
      <c r="AG694" s="508"/>
      <c r="AH694" s="508"/>
      <c r="AI694" s="508"/>
      <c r="AJ694" s="508"/>
      <c r="AK694" s="508"/>
      <c r="AL694" s="508"/>
      <c r="AM694" s="508"/>
      <c r="AN694" s="508"/>
      <c r="AO694" s="508"/>
      <c r="AP694" s="508"/>
      <c r="AQ694" s="508"/>
      <c r="AR694" s="508"/>
      <c r="AS694" s="508"/>
      <c r="AT694" s="508"/>
      <c r="AU694" s="508"/>
      <c r="AV694" s="508"/>
      <c r="AW694" s="508"/>
      <c r="AX694" s="508"/>
      <c r="AY694" s="508"/>
      <c r="AZ694" s="508"/>
      <c r="BA694" s="508"/>
      <c r="BB694" s="508"/>
      <c r="BC694" s="508"/>
      <c r="BD694" s="508"/>
      <c r="BE694" s="508"/>
      <c r="BF694" s="508"/>
      <c r="BG694" s="508"/>
      <c r="BH694" s="508"/>
      <c r="BI694" s="508"/>
      <c r="BJ694" s="508"/>
    </row>
    <row r="695" spans="2:62" ht="15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422"/>
      <c r="M695" s="422"/>
      <c r="N695" s="422"/>
      <c r="O695" s="422"/>
      <c r="P695" s="129"/>
      <c r="Q695" s="129"/>
      <c r="R695" s="129"/>
      <c r="S695" s="422"/>
      <c r="T695" s="422"/>
      <c r="U695" s="422"/>
      <c r="AE695" s="508"/>
      <c r="AF695" s="508"/>
      <c r="AG695" s="508"/>
      <c r="AH695" s="508"/>
      <c r="AI695" s="508"/>
      <c r="AJ695" s="508"/>
      <c r="AK695" s="508"/>
      <c r="AL695" s="508"/>
      <c r="AM695" s="508"/>
      <c r="AN695" s="508"/>
      <c r="AO695" s="508"/>
      <c r="AP695" s="508"/>
      <c r="AQ695" s="508"/>
      <c r="AR695" s="508"/>
      <c r="AS695" s="508"/>
      <c r="AT695" s="508"/>
      <c r="AU695" s="508"/>
      <c r="AV695" s="508"/>
      <c r="AW695" s="508"/>
      <c r="AX695" s="508"/>
      <c r="AY695" s="508"/>
      <c r="AZ695" s="508"/>
      <c r="BA695" s="508"/>
      <c r="BB695" s="508"/>
      <c r="BC695" s="508"/>
      <c r="BD695" s="508"/>
      <c r="BE695" s="508"/>
      <c r="BF695" s="508"/>
      <c r="BG695" s="508"/>
      <c r="BH695" s="508"/>
      <c r="BI695" s="508"/>
      <c r="BJ695" s="508"/>
    </row>
    <row r="696" spans="2:62" ht="15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422"/>
      <c r="M696" s="422"/>
      <c r="N696" s="422"/>
      <c r="O696" s="422"/>
      <c r="P696" s="129"/>
      <c r="Q696" s="129"/>
      <c r="R696" s="129"/>
      <c r="S696" s="422"/>
      <c r="T696" s="422"/>
      <c r="U696" s="422"/>
      <c r="AE696" s="508"/>
      <c r="AF696" s="508"/>
      <c r="AG696" s="508"/>
      <c r="AH696" s="508"/>
      <c r="AI696" s="508"/>
      <c r="AJ696" s="508"/>
      <c r="AK696" s="508"/>
      <c r="AL696" s="508"/>
      <c r="AM696" s="508"/>
      <c r="AN696" s="508"/>
      <c r="AO696" s="508"/>
      <c r="AP696" s="508"/>
      <c r="AQ696" s="508"/>
      <c r="AR696" s="508"/>
      <c r="AS696" s="508"/>
      <c r="AT696" s="508"/>
      <c r="AU696" s="508"/>
      <c r="AV696" s="508"/>
      <c r="AW696" s="508"/>
      <c r="AX696" s="508"/>
      <c r="AY696" s="508"/>
      <c r="AZ696" s="508"/>
      <c r="BA696" s="508"/>
      <c r="BB696" s="508"/>
      <c r="BC696" s="508"/>
      <c r="BD696" s="508"/>
      <c r="BE696" s="508"/>
      <c r="BF696" s="508"/>
      <c r="BG696" s="508"/>
      <c r="BH696" s="508"/>
      <c r="BI696" s="508"/>
      <c r="BJ696" s="508"/>
    </row>
    <row r="697" spans="2:62" ht="15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422"/>
      <c r="M697" s="422"/>
      <c r="N697" s="422"/>
      <c r="O697" s="422"/>
      <c r="P697" s="129"/>
      <c r="Q697" s="129"/>
      <c r="R697" s="129"/>
      <c r="S697" s="422"/>
      <c r="T697" s="422"/>
      <c r="U697" s="422"/>
      <c r="AE697" s="508"/>
      <c r="AF697" s="508"/>
      <c r="AG697" s="508"/>
      <c r="AH697" s="508"/>
      <c r="AI697" s="508"/>
      <c r="AJ697" s="508"/>
      <c r="AK697" s="508"/>
      <c r="AL697" s="508"/>
      <c r="AM697" s="508"/>
      <c r="AN697" s="508"/>
      <c r="AO697" s="508"/>
      <c r="AP697" s="508"/>
      <c r="AQ697" s="508"/>
      <c r="AR697" s="508"/>
      <c r="AS697" s="508"/>
      <c r="AT697" s="508"/>
      <c r="AU697" s="508"/>
      <c r="AV697" s="508"/>
      <c r="AW697" s="508"/>
      <c r="AX697" s="508"/>
      <c r="AY697" s="508"/>
      <c r="AZ697" s="508"/>
      <c r="BA697" s="508"/>
      <c r="BB697" s="508"/>
      <c r="BC697" s="508"/>
      <c r="BD697" s="508"/>
      <c r="BE697" s="508"/>
      <c r="BF697" s="508"/>
      <c r="BG697" s="508"/>
      <c r="BH697" s="508"/>
      <c r="BI697" s="508"/>
      <c r="BJ697" s="508"/>
    </row>
    <row r="698" spans="2:62" ht="15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422"/>
      <c r="M698" s="422"/>
      <c r="N698" s="422"/>
      <c r="O698" s="422"/>
      <c r="P698" s="129"/>
      <c r="Q698" s="129"/>
      <c r="R698" s="129"/>
      <c r="S698" s="422"/>
      <c r="T698" s="422"/>
      <c r="U698" s="422"/>
      <c r="AE698" s="508"/>
      <c r="AF698" s="508"/>
      <c r="AG698" s="508"/>
      <c r="AH698" s="508"/>
      <c r="AI698" s="508"/>
      <c r="AJ698" s="508"/>
      <c r="AK698" s="508"/>
      <c r="AL698" s="508"/>
      <c r="AM698" s="508"/>
      <c r="AN698" s="508"/>
      <c r="AO698" s="508"/>
      <c r="AP698" s="508"/>
      <c r="AQ698" s="508"/>
      <c r="AR698" s="508"/>
      <c r="AS698" s="508"/>
      <c r="AT698" s="508"/>
      <c r="AU698" s="508"/>
      <c r="AV698" s="508"/>
      <c r="AW698" s="508"/>
      <c r="AX698" s="508"/>
      <c r="AY698" s="508"/>
      <c r="AZ698" s="508"/>
      <c r="BA698" s="508"/>
      <c r="BB698" s="508"/>
      <c r="BC698" s="508"/>
      <c r="BD698" s="508"/>
      <c r="BE698" s="508"/>
      <c r="BF698" s="508"/>
      <c r="BG698" s="508"/>
      <c r="BH698" s="508"/>
      <c r="BI698" s="508"/>
      <c r="BJ698" s="508"/>
    </row>
    <row r="699" spans="2:62" ht="15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422"/>
      <c r="M699" s="422"/>
      <c r="N699" s="422"/>
      <c r="O699" s="422"/>
      <c r="P699" s="129"/>
      <c r="Q699" s="129"/>
      <c r="R699" s="129"/>
      <c r="S699" s="422"/>
      <c r="T699" s="422"/>
      <c r="U699" s="422"/>
      <c r="AE699" s="508"/>
      <c r="AF699" s="508"/>
      <c r="AG699" s="508"/>
      <c r="AH699" s="508"/>
      <c r="AI699" s="508"/>
      <c r="AJ699" s="508"/>
      <c r="AK699" s="508"/>
      <c r="AL699" s="508"/>
      <c r="AM699" s="508"/>
      <c r="AN699" s="508"/>
      <c r="AO699" s="508"/>
      <c r="AP699" s="508"/>
      <c r="AQ699" s="508"/>
      <c r="AR699" s="508"/>
      <c r="AS699" s="508"/>
      <c r="AT699" s="508"/>
      <c r="AU699" s="508"/>
      <c r="AV699" s="508"/>
      <c r="AW699" s="508"/>
      <c r="AX699" s="508"/>
      <c r="AY699" s="508"/>
      <c r="AZ699" s="508"/>
      <c r="BA699" s="508"/>
      <c r="BB699" s="508"/>
      <c r="BC699" s="508"/>
      <c r="BD699" s="508"/>
      <c r="BE699" s="508"/>
      <c r="BF699" s="508"/>
      <c r="BG699" s="508"/>
      <c r="BH699" s="508"/>
      <c r="BI699" s="508"/>
      <c r="BJ699" s="508"/>
    </row>
    <row r="700" spans="31:62" ht="15">
      <c r="AE700" s="508"/>
      <c r="AF700" s="508"/>
      <c r="AG700" s="508"/>
      <c r="AH700" s="508"/>
      <c r="AI700" s="508"/>
      <c r="AJ700" s="508"/>
      <c r="AK700" s="508"/>
      <c r="AL700" s="508"/>
      <c r="AM700" s="508"/>
      <c r="AN700" s="508"/>
      <c r="AO700" s="508"/>
      <c r="AP700" s="508"/>
      <c r="AQ700" s="508"/>
      <c r="AR700" s="508"/>
      <c r="AS700" s="508"/>
      <c r="AT700" s="508"/>
      <c r="AU700" s="508"/>
      <c r="AV700" s="508"/>
      <c r="AW700" s="508"/>
      <c r="AX700" s="508"/>
      <c r="AY700" s="508"/>
      <c r="AZ700" s="508"/>
      <c r="BA700" s="508"/>
      <c r="BB700" s="508"/>
      <c r="BC700" s="508"/>
      <c r="BD700" s="508"/>
      <c r="BE700" s="508"/>
      <c r="BF700" s="508"/>
      <c r="BG700" s="508"/>
      <c r="BH700" s="508"/>
      <c r="BI700" s="508"/>
      <c r="BJ700" s="508"/>
    </row>
    <row r="701" spans="31:62" ht="15">
      <c r="AE701" s="508"/>
      <c r="AF701" s="508"/>
      <c r="AG701" s="508"/>
      <c r="AH701" s="508"/>
      <c r="AI701" s="508"/>
      <c r="AJ701" s="508"/>
      <c r="AK701" s="508"/>
      <c r="AL701" s="508"/>
      <c r="AM701" s="508"/>
      <c r="AN701" s="508"/>
      <c r="AO701" s="508"/>
      <c r="AP701" s="508"/>
      <c r="AQ701" s="508"/>
      <c r="AR701" s="508"/>
      <c r="AS701" s="508"/>
      <c r="AT701" s="508"/>
      <c r="AU701" s="508"/>
      <c r="AV701" s="508"/>
      <c r="AW701" s="508"/>
      <c r="AX701" s="508"/>
      <c r="AY701" s="508"/>
      <c r="AZ701" s="508"/>
      <c r="BA701" s="508"/>
      <c r="BB701" s="508"/>
      <c r="BC701" s="508"/>
      <c r="BD701" s="508"/>
      <c r="BE701" s="508"/>
      <c r="BF701" s="508"/>
      <c r="BG701" s="508"/>
      <c r="BH701" s="508"/>
      <c r="BI701" s="508"/>
      <c r="BJ701" s="508"/>
    </row>
    <row r="702" spans="31:62" ht="15">
      <c r="AE702" s="508"/>
      <c r="AF702" s="508"/>
      <c r="AG702" s="508"/>
      <c r="AH702" s="508"/>
      <c r="AI702" s="508"/>
      <c r="AJ702" s="508"/>
      <c r="AK702" s="508"/>
      <c r="AL702" s="508"/>
      <c r="AM702" s="508"/>
      <c r="AN702" s="508"/>
      <c r="AO702" s="508"/>
      <c r="AP702" s="508"/>
      <c r="AQ702" s="508"/>
      <c r="AR702" s="508"/>
      <c r="AS702" s="508"/>
      <c r="AT702" s="508"/>
      <c r="AU702" s="508"/>
      <c r="AV702" s="508"/>
      <c r="AW702" s="508"/>
      <c r="AX702" s="508"/>
      <c r="AY702" s="508"/>
      <c r="AZ702" s="508"/>
      <c r="BA702" s="508"/>
      <c r="BB702" s="508"/>
      <c r="BC702" s="508"/>
      <c r="BD702" s="508"/>
      <c r="BE702" s="508"/>
      <c r="BF702" s="508"/>
      <c r="BG702" s="508"/>
      <c r="BH702" s="508"/>
      <c r="BI702" s="508"/>
      <c r="BJ702" s="508"/>
    </row>
    <row r="703" spans="31:62" ht="15">
      <c r="AE703" s="508"/>
      <c r="AF703" s="508"/>
      <c r="AG703" s="508"/>
      <c r="AH703" s="508"/>
      <c r="AI703" s="508"/>
      <c r="AJ703" s="508"/>
      <c r="AK703" s="508"/>
      <c r="AL703" s="508"/>
      <c r="AM703" s="508"/>
      <c r="AN703" s="508"/>
      <c r="AO703" s="508"/>
      <c r="AP703" s="508"/>
      <c r="AQ703" s="508"/>
      <c r="AR703" s="508"/>
      <c r="AS703" s="508"/>
      <c r="AT703" s="508"/>
      <c r="AU703" s="508"/>
      <c r="AV703" s="508"/>
      <c r="AW703" s="508"/>
      <c r="AX703" s="508"/>
      <c r="AY703" s="508"/>
      <c r="AZ703" s="508"/>
      <c r="BA703" s="508"/>
      <c r="BB703" s="508"/>
      <c r="BC703" s="508"/>
      <c r="BD703" s="508"/>
      <c r="BE703" s="508"/>
      <c r="BF703" s="508"/>
      <c r="BG703" s="508"/>
      <c r="BH703" s="508"/>
      <c r="BI703" s="508"/>
      <c r="BJ703" s="508"/>
    </row>
    <row r="704" spans="31:62" ht="15">
      <c r="AE704" s="508"/>
      <c r="AF704" s="508"/>
      <c r="AG704" s="508"/>
      <c r="AH704" s="508"/>
      <c r="AI704" s="508"/>
      <c r="AJ704" s="508"/>
      <c r="AK704" s="508"/>
      <c r="AL704" s="508"/>
      <c r="AM704" s="508"/>
      <c r="AN704" s="508"/>
      <c r="AO704" s="508"/>
      <c r="AP704" s="508"/>
      <c r="AQ704" s="508"/>
      <c r="AR704" s="508"/>
      <c r="AS704" s="508"/>
      <c r="AT704" s="508"/>
      <c r="AU704" s="508"/>
      <c r="AV704" s="508"/>
      <c r="AW704" s="508"/>
      <c r="AX704" s="508"/>
      <c r="AY704" s="508"/>
      <c r="AZ704" s="508"/>
      <c r="BA704" s="508"/>
      <c r="BB704" s="508"/>
      <c r="BC704" s="508"/>
      <c r="BD704" s="508"/>
      <c r="BE704" s="508"/>
      <c r="BF704" s="508"/>
      <c r="BG704" s="508"/>
      <c r="BH704" s="508"/>
      <c r="BI704" s="508"/>
      <c r="BJ704" s="508"/>
    </row>
    <row r="705" spans="31:62" ht="15">
      <c r="AE705" s="508"/>
      <c r="AF705" s="508"/>
      <c r="AG705" s="508"/>
      <c r="AH705" s="508"/>
      <c r="AI705" s="508"/>
      <c r="AJ705" s="508"/>
      <c r="AK705" s="508"/>
      <c r="AL705" s="508"/>
      <c r="AM705" s="508"/>
      <c r="AN705" s="508"/>
      <c r="AO705" s="508"/>
      <c r="AP705" s="508"/>
      <c r="AQ705" s="508"/>
      <c r="AR705" s="508"/>
      <c r="AS705" s="508"/>
      <c r="AT705" s="508"/>
      <c r="AU705" s="508"/>
      <c r="AV705" s="508"/>
      <c r="AW705" s="508"/>
      <c r="AX705" s="508"/>
      <c r="AY705" s="508"/>
      <c r="AZ705" s="508"/>
      <c r="BA705" s="508"/>
      <c r="BB705" s="508"/>
      <c r="BC705" s="508"/>
      <c r="BD705" s="508"/>
      <c r="BE705" s="508"/>
      <c r="BF705" s="508"/>
      <c r="BG705" s="508"/>
      <c r="BH705" s="508"/>
      <c r="BI705" s="508"/>
      <c r="BJ705" s="508"/>
    </row>
    <row r="706" spans="31:62" ht="15">
      <c r="AE706" s="508"/>
      <c r="AF706" s="508"/>
      <c r="AG706" s="508"/>
      <c r="AH706" s="508"/>
      <c r="AI706" s="508"/>
      <c r="AJ706" s="508"/>
      <c r="AK706" s="508"/>
      <c r="AL706" s="508"/>
      <c r="AM706" s="508"/>
      <c r="AN706" s="508"/>
      <c r="AO706" s="508"/>
      <c r="AP706" s="508"/>
      <c r="AQ706" s="508"/>
      <c r="AR706" s="508"/>
      <c r="AS706" s="508"/>
      <c r="AT706" s="508"/>
      <c r="AU706" s="508"/>
      <c r="AV706" s="508"/>
      <c r="AW706" s="508"/>
      <c r="AX706" s="508"/>
      <c r="AY706" s="508"/>
      <c r="AZ706" s="508"/>
      <c r="BA706" s="508"/>
      <c r="BB706" s="508"/>
      <c r="BC706" s="508"/>
      <c r="BD706" s="508"/>
      <c r="BE706" s="508"/>
      <c r="BF706" s="508"/>
      <c r="BG706" s="508"/>
      <c r="BH706" s="508"/>
      <c r="BI706" s="508"/>
      <c r="BJ706" s="508"/>
    </row>
    <row r="707" spans="31:62" ht="15">
      <c r="AE707" s="508"/>
      <c r="AF707" s="508"/>
      <c r="AG707" s="508"/>
      <c r="AH707" s="508"/>
      <c r="AI707" s="508"/>
      <c r="AJ707" s="508"/>
      <c r="AK707" s="508"/>
      <c r="AL707" s="508"/>
      <c r="AM707" s="508"/>
      <c r="AN707" s="508"/>
      <c r="AO707" s="508"/>
      <c r="AP707" s="508"/>
      <c r="AQ707" s="508"/>
      <c r="AR707" s="508"/>
      <c r="AS707" s="508"/>
      <c r="AT707" s="508"/>
      <c r="AU707" s="508"/>
      <c r="AV707" s="508"/>
      <c r="AW707" s="508"/>
      <c r="AX707" s="508"/>
      <c r="AY707" s="508"/>
      <c r="AZ707" s="508"/>
      <c r="BA707" s="508"/>
      <c r="BB707" s="508"/>
      <c r="BC707" s="508"/>
      <c r="BD707" s="508"/>
      <c r="BE707" s="508"/>
      <c r="BF707" s="508"/>
      <c r="BG707" s="508"/>
      <c r="BH707" s="508"/>
      <c r="BI707" s="508"/>
      <c r="BJ707" s="508"/>
    </row>
    <row r="708" spans="31:62" ht="15">
      <c r="AE708" s="508"/>
      <c r="AF708" s="508"/>
      <c r="AG708" s="508"/>
      <c r="AH708" s="508"/>
      <c r="AI708" s="508"/>
      <c r="AJ708" s="508"/>
      <c r="AK708" s="508"/>
      <c r="AL708" s="508"/>
      <c r="AM708" s="508"/>
      <c r="AN708" s="508"/>
      <c r="AO708" s="508"/>
      <c r="AP708" s="508"/>
      <c r="AQ708" s="508"/>
      <c r="AR708" s="508"/>
      <c r="AS708" s="508"/>
      <c r="AT708" s="508"/>
      <c r="AU708" s="508"/>
      <c r="AV708" s="508"/>
      <c r="AW708" s="508"/>
      <c r="AX708" s="508"/>
      <c r="AY708" s="508"/>
      <c r="AZ708" s="508"/>
      <c r="BA708" s="508"/>
      <c r="BB708" s="508"/>
      <c r="BC708" s="508"/>
      <c r="BD708" s="508"/>
      <c r="BE708" s="508"/>
      <c r="BF708" s="508"/>
      <c r="BG708" s="508"/>
      <c r="BH708" s="508"/>
      <c r="BI708" s="508"/>
      <c r="BJ708" s="508"/>
    </row>
    <row r="709" spans="31:62" ht="15">
      <c r="AE709" s="508"/>
      <c r="AF709" s="508"/>
      <c r="AG709" s="508"/>
      <c r="AH709" s="508"/>
      <c r="AI709" s="508"/>
      <c r="AJ709" s="508"/>
      <c r="AK709" s="508"/>
      <c r="AL709" s="508"/>
      <c r="AM709" s="508"/>
      <c r="AN709" s="508"/>
      <c r="AO709" s="508"/>
      <c r="AP709" s="508"/>
      <c r="AQ709" s="508"/>
      <c r="AR709" s="508"/>
      <c r="AS709" s="508"/>
      <c r="AT709" s="508"/>
      <c r="AU709" s="508"/>
      <c r="AV709" s="508"/>
      <c r="AW709" s="508"/>
      <c r="AX709" s="508"/>
      <c r="AY709" s="508"/>
      <c r="AZ709" s="508"/>
      <c r="BA709" s="508"/>
      <c r="BB709" s="508"/>
      <c r="BC709" s="508"/>
      <c r="BD709" s="508"/>
      <c r="BE709" s="508"/>
      <c r="BF709" s="508"/>
      <c r="BG709" s="508"/>
      <c r="BH709" s="508"/>
      <c r="BI709" s="508"/>
      <c r="BJ709" s="508"/>
    </row>
    <row r="710" spans="31:62" ht="15">
      <c r="AE710" s="508"/>
      <c r="AF710" s="508"/>
      <c r="AG710" s="508"/>
      <c r="AH710" s="508"/>
      <c r="AI710" s="508"/>
      <c r="AJ710" s="508"/>
      <c r="AK710" s="508"/>
      <c r="AL710" s="508"/>
      <c r="AM710" s="508"/>
      <c r="AN710" s="508"/>
      <c r="AO710" s="508"/>
      <c r="AP710" s="508"/>
      <c r="AQ710" s="508"/>
      <c r="AR710" s="508"/>
      <c r="AS710" s="508"/>
      <c r="AT710" s="508"/>
      <c r="AU710" s="508"/>
      <c r="AV710" s="508"/>
      <c r="AW710" s="508"/>
      <c r="AX710" s="508"/>
      <c r="AY710" s="508"/>
      <c r="AZ710" s="508"/>
      <c r="BA710" s="508"/>
      <c r="BB710" s="508"/>
      <c r="BC710" s="508"/>
      <c r="BD710" s="508"/>
      <c r="BE710" s="508"/>
      <c r="BF710" s="508"/>
      <c r="BG710" s="508"/>
      <c r="BH710" s="508"/>
      <c r="BI710" s="508"/>
      <c r="BJ710" s="508"/>
    </row>
    <row r="711" spans="31:62" ht="15">
      <c r="AE711" s="508"/>
      <c r="AF711" s="508"/>
      <c r="AG711" s="508"/>
      <c r="AH711" s="508"/>
      <c r="AI711" s="508"/>
      <c r="AJ711" s="508"/>
      <c r="AK711" s="508"/>
      <c r="AL711" s="508"/>
      <c r="AM711" s="508"/>
      <c r="AN711" s="508"/>
      <c r="AO711" s="508"/>
      <c r="AP711" s="508"/>
      <c r="AQ711" s="508"/>
      <c r="AR711" s="508"/>
      <c r="AS711" s="508"/>
      <c r="AT711" s="508"/>
      <c r="AU711" s="508"/>
      <c r="AV711" s="508"/>
      <c r="AW711" s="508"/>
      <c r="AX711" s="508"/>
      <c r="AY711" s="508"/>
      <c r="AZ711" s="508"/>
      <c r="BA711" s="508"/>
      <c r="BB711" s="508"/>
      <c r="BC711" s="508"/>
      <c r="BD711" s="508"/>
      <c r="BE711" s="508"/>
      <c r="BF711" s="508"/>
      <c r="BG711" s="508"/>
      <c r="BH711" s="508"/>
      <c r="BI711" s="508"/>
      <c r="BJ711" s="508"/>
    </row>
    <row r="712" spans="31:62" ht="15">
      <c r="AE712" s="508"/>
      <c r="AF712" s="508"/>
      <c r="AG712" s="508"/>
      <c r="AH712" s="508"/>
      <c r="AI712" s="508"/>
      <c r="AJ712" s="508"/>
      <c r="AK712" s="508"/>
      <c r="AL712" s="508"/>
      <c r="AM712" s="508"/>
      <c r="AN712" s="508"/>
      <c r="AO712" s="508"/>
      <c r="AP712" s="508"/>
      <c r="AQ712" s="508"/>
      <c r="AR712" s="508"/>
      <c r="AS712" s="508"/>
      <c r="AT712" s="508"/>
      <c r="AU712" s="508"/>
      <c r="AV712" s="508"/>
      <c r="AW712" s="508"/>
      <c r="AX712" s="508"/>
      <c r="AY712" s="508"/>
      <c r="AZ712" s="508"/>
      <c r="BA712" s="508"/>
      <c r="BB712" s="508"/>
      <c r="BC712" s="508"/>
      <c r="BD712" s="508"/>
      <c r="BE712" s="508"/>
      <c r="BF712" s="508"/>
      <c r="BG712" s="508"/>
      <c r="BH712" s="508"/>
      <c r="BI712" s="508"/>
      <c r="BJ712" s="508"/>
    </row>
    <row r="713" spans="31:62" ht="15">
      <c r="AE713" s="508"/>
      <c r="AF713" s="508"/>
      <c r="AG713" s="508"/>
      <c r="AH713" s="508"/>
      <c r="AI713" s="508"/>
      <c r="AJ713" s="508"/>
      <c r="AK713" s="508"/>
      <c r="AL713" s="508"/>
      <c r="AM713" s="508"/>
      <c r="AN713" s="508"/>
      <c r="AO713" s="508"/>
      <c r="AP713" s="508"/>
      <c r="AQ713" s="508"/>
      <c r="AR713" s="508"/>
      <c r="AS713" s="508"/>
      <c r="AT713" s="508"/>
      <c r="AU713" s="508"/>
      <c r="AV713" s="508"/>
      <c r="AW713" s="508"/>
      <c r="AX713" s="508"/>
      <c r="AY713" s="508"/>
      <c r="AZ713" s="508"/>
      <c r="BA713" s="508"/>
      <c r="BB713" s="508"/>
      <c r="BC713" s="508"/>
      <c r="BD713" s="508"/>
      <c r="BE713" s="508"/>
      <c r="BF713" s="508"/>
      <c r="BG713" s="508"/>
      <c r="BH713" s="508"/>
      <c r="BI713" s="508"/>
      <c r="BJ713" s="508"/>
    </row>
    <row r="714" spans="31:62" ht="15">
      <c r="AE714" s="508"/>
      <c r="AF714" s="508"/>
      <c r="AG714" s="508"/>
      <c r="AH714" s="508"/>
      <c r="AI714" s="508"/>
      <c r="AJ714" s="508"/>
      <c r="AK714" s="508"/>
      <c r="AL714" s="508"/>
      <c r="AM714" s="508"/>
      <c r="AN714" s="508"/>
      <c r="AO714" s="508"/>
      <c r="AP714" s="508"/>
      <c r="AQ714" s="508"/>
      <c r="AR714" s="508"/>
      <c r="AS714" s="508"/>
      <c r="AT714" s="508"/>
      <c r="AU714" s="508"/>
      <c r="AV714" s="508"/>
      <c r="AW714" s="508"/>
      <c r="AX714" s="508"/>
      <c r="AY714" s="508"/>
      <c r="AZ714" s="508"/>
      <c r="BA714" s="508"/>
      <c r="BB714" s="508"/>
      <c r="BC714" s="508"/>
      <c r="BD714" s="508"/>
      <c r="BE714" s="508"/>
      <c r="BF714" s="508"/>
      <c r="BG714" s="508"/>
      <c r="BH714" s="508"/>
      <c r="BI714" s="508"/>
      <c r="BJ714" s="508"/>
    </row>
    <row r="715" spans="31:62" ht="15">
      <c r="AE715" s="508"/>
      <c r="AF715" s="508"/>
      <c r="AG715" s="508"/>
      <c r="AH715" s="508"/>
      <c r="AI715" s="508"/>
      <c r="AJ715" s="508"/>
      <c r="AK715" s="508"/>
      <c r="AL715" s="508"/>
      <c r="AM715" s="508"/>
      <c r="AN715" s="508"/>
      <c r="AO715" s="508"/>
      <c r="AP715" s="508"/>
      <c r="AQ715" s="508"/>
      <c r="AR715" s="508"/>
      <c r="AS715" s="508"/>
      <c r="AT715" s="508"/>
      <c r="AU715" s="508"/>
      <c r="AV715" s="508"/>
      <c r="AW715" s="508"/>
      <c r="AX715" s="508"/>
      <c r="AY715" s="508"/>
      <c r="AZ715" s="508"/>
      <c r="BA715" s="508"/>
      <c r="BB715" s="508"/>
      <c r="BC715" s="508"/>
      <c r="BD715" s="508"/>
      <c r="BE715" s="508"/>
      <c r="BF715" s="508"/>
      <c r="BG715" s="508"/>
      <c r="BH715" s="508"/>
      <c r="BI715" s="508"/>
      <c r="BJ715" s="508"/>
    </row>
    <row r="716" spans="31:62" ht="15">
      <c r="AE716" s="508"/>
      <c r="AF716" s="508"/>
      <c r="AG716" s="508"/>
      <c r="AH716" s="508"/>
      <c r="AI716" s="508"/>
      <c r="AJ716" s="508"/>
      <c r="AK716" s="508"/>
      <c r="AL716" s="508"/>
      <c r="AM716" s="508"/>
      <c r="AN716" s="508"/>
      <c r="AO716" s="508"/>
      <c r="AP716" s="508"/>
      <c r="AQ716" s="508"/>
      <c r="AR716" s="508"/>
      <c r="AS716" s="508"/>
      <c r="AT716" s="508"/>
      <c r="AU716" s="508"/>
      <c r="AV716" s="508"/>
      <c r="AW716" s="508"/>
      <c r="AX716" s="508"/>
      <c r="AY716" s="508"/>
      <c r="AZ716" s="508"/>
      <c r="BA716" s="508"/>
      <c r="BB716" s="508"/>
      <c r="BC716" s="508"/>
      <c r="BD716" s="508"/>
      <c r="BE716" s="508"/>
      <c r="BF716" s="508"/>
      <c r="BG716" s="508"/>
      <c r="BH716" s="508"/>
      <c r="BI716" s="508"/>
      <c r="BJ716" s="508"/>
    </row>
    <row r="717" spans="31:62" ht="15">
      <c r="AE717" s="508"/>
      <c r="AF717" s="508"/>
      <c r="AG717" s="508"/>
      <c r="AH717" s="508"/>
      <c r="AI717" s="508"/>
      <c r="AJ717" s="508"/>
      <c r="AK717" s="508"/>
      <c r="AL717" s="508"/>
      <c r="AM717" s="508"/>
      <c r="AN717" s="508"/>
      <c r="AO717" s="508"/>
      <c r="AP717" s="508"/>
      <c r="AQ717" s="508"/>
      <c r="AR717" s="508"/>
      <c r="AS717" s="508"/>
      <c r="AT717" s="508"/>
      <c r="AU717" s="508"/>
      <c r="AV717" s="508"/>
      <c r="AW717" s="508"/>
      <c r="AX717" s="508"/>
      <c r="AY717" s="508"/>
      <c r="AZ717" s="508"/>
      <c r="BA717" s="508"/>
      <c r="BB717" s="508"/>
      <c r="BC717" s="508"/>
      <c r="BD717" s="508"/>
      <c r="BE717" s="508"/>
      <c r="BF717" s="508"/>
      <c r="BG717" s="508"/>
      <c r="BH717" s="508"/>
      <c r="BI717" s="508"/>
      <c r="BJ717" s="508"/>
    </row>
    <row r="718" spans="31:62" ht="15">
      <c r="AE718" s="508"/>
      <c r="AF718" s="508"/>
      <c r="AG718" s="508"/>
      <c r="AH718" s="508"/>
      <c r="AI718" s="508"/>
      <c r="AJ718" s="508"/>
      <c r="AK718" s="508"/>
      <c r="AL718" s="508"/>
      <c r="AM718" s="508"/>
      <c r="AN718" s="508"/>
      <c r="AO718" s="508"/>
      <c r="AP718" s="508"/>
      <c r="AQ718" s="508"/>
      <c r="AR718" s="508"/>
      <c r="AS718" s="508"/>
      <c r="AT718" s="508"/>
      <c r="AU718" s="508"/>
      <c r="AV718" s="508"/>
      <c r="AW718" s="508"/>
      <c r="AX718" s="508"/>
      <c r="AY718" s="508"/>
      <c r="AZ718" s="508"/>
      <c r="BA718" s="508"/>
      <c r="BB718" s="508"/>
      <c r="BC718" s="508"/>
      <c r="BD718" s="508"/>
      <c r="BE718" s="508"/>
      <c r="BF718" s="508"/>
      <c r="BG718" s="508"/>
      <c r="BH718" s="508"/>
      <c r="BI718" s="508"/>
      <c r="BJ718" s="508"/>
    </row>
    <row r="719" spans="31:62" ht="15">
      <c r="AE719" s="508"/>
      <c r="AF719" s="508"/>
      <c r="AG719" s="508"/>
      <c r="AH719" s="508"/>
      <c r="AI719" s="508"/>
      <c r="AJ719" s="508"/>
      <c r="AK719" s="508"/>
      <c r="AL719" s="508"/>
      <c r="AM719" s="508"/>
      <c r="AN719" s="508"/>
      <c r="AO719" s="508"/>
      <c r="AP719" s="508"/>
      <c r="AQ719" s="508"/>
      <c r="AR719" s="508"/>
      <c r="AS719" s="508"/>
      <c r="AT719" s="508"/>
      <c r="AU719" s="508"/>
      <c r="AV719" s="508"/>
      <c r="AW719" s="508"/>
      <c r="AX719" s="508"/>
      <c r="AY719" s="508"/>
      <c r="AZ719" s="508"/>
      <c r="BA719" s="508"/>
      <c r="BB719" s="508"/>
      <c r="BC719" s="508"/>
      <c r="BD719" s="508"/>
      <c r="BE719" s="508"/>
      <c r="BF719" s="508"/>
      <c r="BG719" s="508"/>
      <c r="BH719" s="508"/>
      <c r="BI719" s="508"/>
      <c r="BJ719" s="508"/>
    </row>
    <row r="720" spans="31:62" ht="15">
      <c r="AE720" s="508"/>
      <c r="AF720" s="508"/>
      <c r="AG720" s="508"/>
      <c r="AH720" s="508"/>
      <c r="AI720" s="508"/>
      <c r="AJ720" s="508"/>
      <c r="AK720" s="508"/>
      <c r="AL720" s="508"/>
      <c r="AM720" s="508"/>
      <c r="AN720" s="508"/>
      <c r="AO720" s="508"/>
      <c r="AP720" s="508"/>
      <c r="AQ720" s="508"/>
      <c r="AR720" s="508"/>
      <c r="AS720" s="508"/>
      <c r="AT720" s="508"/>
      <c r="AU720" s="508"/>
      <c r="AV720" s="508"/>
      <c r="AW720" s="508"/>
      <c r="AX720" s="508"/>
      <c r="AY720" s="508"/>
      <c r="AZ720" s="508"/>
      <c r="BA720" s="508"/>
      <c r="BB720" s="508"/>
      <c r="BC720" s="508"/>
      <c r="BD720" s="508"/>
      <c r="BE720" s="508"/>
      <c r="BF720" s="508"/>
      <c r="BG720" s="508"/>
      <c r="BH720" s="508"/>
      <c r="BI720" s="508"/>
      <c r="BJ720" s="508"/>
    </row>
    <row r="721" spans="31:62" ht="15">
      <c r="AE721" s="508"/>
      <c r="AF721" s="508"/>
      <c r="AG721" s="508"/>
      <c r="AH721" s="508"/>
      <c r="AI721" s="508"/>
      <c r="AJ721" s="508"/>
      <c r="AK721" s="508"/>
      <c r="AL721" s="508"/>
      <c r="AM721" s="508"/>
      <c r="AN721" s="508"/>
      <c r="AO721" s="508"/>
      <c r="AP721" s="508"/>
      <c r="AQ721" s="508"/>
      <c r="AR721" s="508"/>
      <c r="AS721" s="508"/>
      <c r="AT721" s="508"/>
      <c r="AU721" s="508"/>
      <c r="AV721" s="508"/>
      <c r="AW721" s="508"/>
      <c r="AX721" s="508"/>
      <c r="AY721" s="508"/>
      <c r="AZ721" s="508"/>
      <c r="BA721" s="508"/>
      <c r="BB721" s="508"/>
      <c r="BC721" s="508"/>
      <c r="BD721" s="508"/>
      <c r="BE721" s="508"/>
      <c r="BF721" s="508"/>
      <c r="BG721" s="508"/>
      <c r="BH721" s="508"/>
      <c r="BI721" s="508"/>
      <c r="BJ721" s="508"/>
    </row>
    <row r="722" spans="31:62" ht="15">
      <c r="AE722" s="508"/>
      <c r="AF722" s="508"/>
      <c r="AG722" s="508"/>
      <c r="AH722" s="508"/>
      <c r="AI722" s="508"/>
      <c r="AJ722" s="508"/>
      <c r="AK722" s="508"/>
      <c r="AL722" s="508"/>
      <c r="AM722" s="508"/>
      <c r="AN722" s="508"/>
      <c r="AO722" s="508"/>
      <c r="AP722" s="508"/>
      <c r="AQ722" s="508"/>
      <c r="AR722" s="508"/>
      <c r="AS722" s="508"/>
      <c r="AT722" s="508"/>
      <c r="AU722" s="508"/>
      <c r="AV722" s="508"/>
      <c r="AW722" s="508"/>
      <c r="AX722" s="508"/>
      <c r="AY722" s="508"/>
      <c r="AZ722" s="508"/>
      <c r="BA722" s="508"/>
      <c r="BB722" s="508"/>
      <c r="BC722" s="508"/>
      <c r="BD722" s="508"/>
      <c r="BE722" s="508"/>
      <c r="BF722" s="508"/>
      <c r="BG722" s="508"/>
      <c r="BH722" s="508"/>
      <c r="BI722" s="508"/>
      <c r="BJ722" s="508"/>
    </row>
    <row r="723" spans="31:62" ht="15">
      <c r="AE723" s="508"/>
      <c r="AF723" s="508"/>
      <c r="AG723" s="508"/>
      <c r="AH723" s="508"/>
      <c r="AI723" s="508"/>
      <c r="AJ723" s="508"/>
      <c r="AK723" s="508"/>
      <c r="AL723" s="508"/>
      <c r="AM723" s="508"/>
      <c r="AN723" s="508"/>
      <c r="AO723" s="508"/>
      <c r="AP723" s="508"/>
      <c r="AQ723" s="508"/>
      <c r="AR723" s="508"/>
      <c r="AS723" s="508"/>
      <c r="AT723" s="508"/>
      <c r="AU723" s="508"/>
      <c r="AV723" s="508"/>
      <c r="AW723" s="508"/>
      <c r="AX723" s="508"/>
      <c r="AY723" s="508"/>
      <c r="AZ723" s="508"/>
      <c r="BA723" s="508"/>
      <c r="BB723" s="508"/>
      <c r="BC723" s="508"/>
      <c r="BD723" s="508"/>
      <c r="BE723" s="508"/>
      <c r="BF723" s="508"/>
      <c r="BG723" s="508"/>
      <c r="BH723" s="508"/>
      <c r="BI723" s="508"/>
      <c r="BJ723" s="508"/>
    </row>
    <row r="724" spans="31:62" ht="15">
      <c r="AE724" s="508"/>
      <c r="AF724" s="508"/>
      <c r="AG724" s="508"/>
      <c r="AH724" s="508"/>
      <c r="AI724" s="508"/>
      <c r="AJ724" s="508"/>
      <c r="AK724" s="508"/>
      <c r="AL724" s="508"/>
      <c r="AM724" s="508"/>
      <c r="AN724" s="508"/>
      <c r="AO724" s="508"/>
      <c r="AP724" s="508"/>
      <c r="AQ724" s="508"/>
      <c r="AR724" s="508"/>
      <c r="AS724" s="508"/>
      <c r="AT724" s="508"/>
      <c r="AU724" s="508"/>
      <c r="AV724" s="508"/>
      <c r="AW724" s="508"/>
      <c r="AX724" s="508"/>
      <c r="AY724" s="508"/>
      <c r="AZ724" s="508"/>
      <c r="BA724" s="508"/>
      <c r="BB724" s="508"/>
      <c r="BC724" s="508"/>
      <c r="BD724" s="508"/>
      <c r="BE724" s="508"/>
      <c r="BF724" s="508"/>
      <c r="BG724" s="508"/>
      <c r="BH724" s="508"/>
      <c r="BI724" s="508"/>
      <c r="BJ724" s="508"/>
    </row>
    <row r="725" spans="31:62" ht="15">
      <c r="AE725" s="508"/>
      <c r="AF725" s="508"/>
      <c r="AG725" s="508"/>
      <c r="AH725" s="508"/>
      <c r="AI725" s="508"/>
      <c r="AJ725" s="508"/>
      <c r="AK725" s="508"/>
      <c r="AL725" s="508"/>
      <c r="AM725" s="508"/>
      <c r="AN725" s="508"/>
      <c r="AO725" s="508"/>
      <c r="AP725" s="508"/>
      <c r="AQ725" s="508"/>
      <c r="AR725" s="508"/>
      <c r="AS725" s="508"/>
      <c r="AT725" s="508"/>
      <c r="AU725" s="508"/>
      <c r="AV725" s="508"/>
      <c r="AW725" s="508"/>
      <c r="AX725" s="508"/>
      <c r="AY725" s="508"/>
      <c r="AZ725" s="508"/>
      <c r="BA725" s="508"/>
      <c r="BB725" s="508"/>
      <c r="BC725" s="508"/>
      <c r="BD725" s="508"/>
      <c r="BE725" s="508"/>
      <c r="BF725" s="508"/>
      <c r="BG725" s="508"/>
      <c r="BH725" s="508"/>
      <c r="BI725" s="508"/>
      <c r="BJ725" s="508"/>
    </row>
    <row r="726" spans="31:62" ht="15">
      <c r="AE726" s="508"/>
      <c r="AF726" s="508"/>
      <c r="AG726" s="508"/>
      <c r="AH726" s="508"/>
      <c r="AI726" s="508"/>
      <c r="AJ726" s="508"/>
      <c r="AK726" s="508"/>
      <c r="AL726" s="508"/>
      <c r="AM726" s="508"/>
      <c r="AN726" s="508"/>
      <c r="AO726" s="508"/>
      <c r="AP726" s="508"/>
      <c r="AQ726" s="508"/>
      <c r="AR726" s="508"/>
      <c r="AS726" s="508"/>
      <c r="AT726" s="508"/>
      <c r="AU726" s="508"/>
      <c r="AV726" s="508"/>
      <c r="AW726" s="508"/>
      <c r="AX726" s="508"/>
      <c r="AY726" s="508"/>
      <c r="AZ726" s="508"/>
      <c r="BA726" s="508"/>
      <c r="BB726" s="508"/>
      <c r="BC726" s="508"/>
      <c r="BD726" s="508"/>
      <c r="BE726" s="508"/>
      <c r="BF726" s="508"/>
      <c r="BG726" s="508"/>
      <c r="BH726" s="508"/>
      <c r="BI726" s="508"/>
      <c r="BJ726" s="508"/>
    </row>
    <row r="727" spans="31:62" ht="15">
      <c r="AE727" s="508"/>
      <c r="AF727" s="508"/>
      <c r="AG727" s="508"/>
      <c r="AH727" s="508"/>
      <c r="AI727" s="508"/>
      <c r="AJ727" s="508"/>
      <c r="AK727" s="508"/>
      <c r="AL727" s="508"/>
      <c r="AM727" s="508"/>
      <c r="AN727" s="508"/>
      <c r="AO727" s="508"/>
      <c r="AP727" s="508"/>
      <c r="AQ727" s="508"/>
      <c r="AR727" s="508"/>
      <c r="AS727" s="508"/>
      <c r="AT727" s="508"/>
      <c r="AU727" s="508"/>
      <c r="AV727" s="508"/>
      <c r="AW727" s="508"/>
      <c r="AX727" s="508"/>
      <c r="AY727" s="508"/>
      <c r="AZ727" s="508"/>
      <c r="BA727" s="508"/>
      <c r="BB727" s="508"/>
      <c r="BC727" s="508"/>
      <c r="BD727" s="508"/>
      <c r="BE727" s="508"/>
      <c r="BF727" s="508"/>
      <c r="BG727" s="508"/>
      <c r="BH727" s="508"/>
      <c r="BI727" s="508"/>
      <c r="BJ727" s="508"/>
    </row>
    <row r="728" spans="31:62" ht="15">
      <c r="AE728" s="508"/>
      <c r="AF728" s="508"/>
      <c r="AG728" s="508"/>
      <c r="AH728" s="508"/>
      <c r="AI728" s="508"/>
      <c r="AJ728" s="508"/>
      <c r="AK728" s="508"/>
      <c r="AL728" s="508"/>
      <c r="AM728" s="508"/>
      <c r="AN728" s="508"/>
      <c r="AO728" s="508"/>
      <c r="AP728" s="508"/>
      <c r="AQ728" s="508"/>
      <c r="AR728" s="508"/>
      <c r="AS728" s="508"/>
      <c r="AT728" s="508"/>
      <c r="AU728" s="508"/>
      <c r="AV728" s="508"/>
      <c r="AW728" s="508"/>
      <c r="AX728" s="508"/>
      <c r="AY728" s="508"/>
      <c r="AZ728" s="508"/>
      <c r="BA728" s="508"/>
      <c r="BB728" s="508"/>
      <c r="BC728" s="508"/>
      <c r="BD728" s="508"/>
      <c r="BE728" s="508"/>
      <c r="BF728" s="508"/>
      <c r="BG728" s="508"/>
      <c r="BH728" s="508"/>
      <c r="BI728" s="508"/>
      <c r="BJ728" s="508"/>
    </row>
    <row r="729" spans="31:62" ht="15">
      <c r="AE729" s="508"/>
      <c r="AF729" s="508"/>
      <c r="AG729" s="508"/>
      <c r="AH729" s="508"/>
      <c r="AI729" s="508"/>
      <c r="AJ729" s="508"/>
      <c r="AK729" s="508"/>
      <c r="AL729" s="508"/>
      <c r="AM729" s="508"/>
      <c r="AN729" s="508"/>
      <c r="AO729" s="508"/>
      <c r="AP729" s="508"/>
      <c r="AQ729" s="508"/>
      <c r="AR729" s="508"/>
      <c r="AS729" s="508"/>
      <c r="AT729" s="508"/>
      <c r="AU729" s="508"/>
      <c r="AV729" s="508"/>
      <c r="AW729" s="508"/>
      <c r="AX729" s="508"/>
      <c r="AY729" s="508"/>
      <c r="AZ729" s="508"/>
      <c r="BA729" s="508"/>
      <c r="BB729" s="508"/>
      <c r="BC729" s="508"/>
      <c r="BD729" s="508"/>
      <c r="BE729" s="508"/>
      <c r="BF729" s="508"/>
      <c r="BG729" s="508"/>
      <c r="BH729" s="508"/>
      <c r="BI729" s="508"/>
      <c r="BJ729" s="508"/>
    </row>
    <row r="730" spans="31:62" ht="15">
      <c r="AE730" s="508"/>
      <c r="AF730" s="508"/>
      <c r="AG730" s="508"/>
      <c r="AH730" s="508"/>
      <c r="AI730" s="508"/>
      <c r="AJ730" s="508"/>
      <c r="AK730" s="508"/>
      <c r="AL730" s="508"/>
      <c r="AM730" s="508"/>
      <c r="AN730" s="508"/>
      <c r="AO730" s="508"/>
      <c r="AP730" s="508"/>
      <c r="AQ730" s="508"/>
      <c r="AR730" s="508"/>
      <c r="AS730" s="508"/>
      <c r="AT730" s="508"/>
      <c r="AU730" s="508"/>
      <c r="AV730" s="508"/>
      <c r="AW730" s="508"/>
      <c r="AX730" s="508"/>
      <c r="AY730" s="508"/>
      <c r="AZ730" s="508"/>
      <c r="BA730" s="508"/>
      <c r="BB730" s="508"/>
      <c r="BC730" s="508"/>
      <c r="BD730" s="508"/>
      <c r="BE730" s="508"/>
      <c r="BF730" s="508"/>
      <c r="BG730" s="508"/>
      <c r="BH730" s="508"/>
      <c r="BI730" s="508"/>
      <c r="BJ730" s="508"/>
    </row>
    <row r="731" spans="31:62" ht="15">
      <c r="AE731" s="508"/>
      <c r="AF731" s="508"/>
      <c r="AG731" s="508"/>
      <c r="AH731" s="508"/>
      <c r="AI731" s="508"/>
      <c r="AJ731" s="508"/>
      <c r="AK731" s="508"/>
      <c r="AL731" s="508"/>
      <c r="AM731" s="508"/>
      <c r="AN731" s="508"/>
      <c r="AO731" s="508"/>
      <c r="AP731" s="508"/>
      <c r="AQ731" s="508"/>
      <c r="AR731" s="508"/>
      <c r="AS731" s="508"/>
      <c r="AT731" s="508"/>
      <c r="AU731" s="508"/>
      <c r="AV731" s="508"/>
      <c r="AW731" s="508"/>
      <c r="AX731" s="508"/>
      <c r="AY731" s="508"/>
      <c r="AZ731" s="508"/>
      <c r="BA731" s="508"/>
      <c r="BB731" s="508"/>
      <c r="BC731" s="508"/>
      <c r="BD731" s="508"/>
      <c r="BE731" s="508"/>
      <c r="BF731" s="508"/>
      <c r="BG731" s="508"/>
      <c r="BH731" s="508"/>
      <c r="BI731" s="508"/>
      <c r="BJ731" s="508"/>
    </row>
    <row r="732" spans="31:62" ht="15">
      <c r="AE732" s="508"/>
      <c r="AF732" s="508"/>
      <c r="AG732" s="508"/>
      <c r="AH732" s="508"/>
      <c r="AI732" s="508"/>
      <c r="AJ732" s="508"/>
      <c r="AK732" s="508"/>
      <c r="AL732" s="508"/>
      <c r="AM732" s="508"/>
      <c r="AN732" s="508"/>
      <c r="AO732" s="508"/>
      <c r="AP732" s="508"/>
      <c r="AQ732" s="508"/>
      <c r="AR732" s="508"/>
      <c r="AS732" s="508"/>
      <c r="AT732" s="508"/>
      <c r="AU732" s="508"/>
      <c r="AV732" s="508"/>
      <c r="AW732" s="508"/>
      <c r="AX732" s="508"/>
      <c r="AY732" s="508"/>
      <c r="AZ732" s="508"/>
      <c r="BA732" s="508"/>
      <c r="BB732" s="508"/>
      <c r="BC732" s="508"/>
      <c r="BD732" s="508"/>
      <c r="BE732" s="508"/>
      <c r="BF732" s="508"/>
      <c r="BG732" s="508"/>
      <c r="BH732" s="508"/>
      <c r="BI732" s="508"/>
      <c r="BJ732" s="508"/>
    </row>
    <row r="733" spans="31:62" ht="15">
      <c r="AE733" s="508"/>
      <c r="AF733" s="508"/>
      <c r="AG733" s="508"/>
      <c r="AH733" s="508"/>
      <c r="AI733" s="508"/>
      <c r="AJ733" s="508"/>
      <c r="AK733" s="508"/>
      <c r="AL733" s="508"/>
      <c r="AM733" s="508"/>
      <c r="AN733" s="508"/>
      <c r="AO733" s="508"/>
      <c r="AP733" s="508"/>
      <c r="AQ733" s="508"/>
      <c r="AR733" s="508"/>
      <c r="AS733" s="508"/>
      <c r="AT733" s="508"/>
      <c r="AU733" s="508"/>
      <c r="AV733" s="508"/>
      <c r="AW733" s="508"/>
      <c r="AX733" s="508"/>
      <c r="AY733" s="508"/>
      <c r="AZ733" s="508"/>
      <c r="BA733" s="508"/>
      <c r="BB733" s="508"/>
      <c r="BC733" s="508"/>
      <c r="BD733" s="508"/>
      <c r="BE733" s="508"/>
      <c r="BF733" s="508"/>
      <c r="BG733" s="508"/>
      <c r="BH733" s="508"/>
      <c r="BI733" s="508"/>
      <c r="BJ733" s="508"/>
    </row>
    <row r="734" spans="31:62" ht="15">
      <c r="AE734" s="508"/>
      <c r="AF734" s="508"/>
      <c r="AG734" s="508"/>
      <c r="AH734" s="508"/>
      <c r="AI734" s="508"/>
      <c r="AJ734" s="508"/>
      <c r="AK734" s="508"/>
      <c r="AL734" s="508"/>
      <c r="AM734" s="508"/>
      <c r="AN734" s="508"/>
      <c r="AO734" s="508"/>
      <c r="AP734" s="508"/>
      <c r="AQ734" s="508"/>
      <c r="AR734" s="508"/>
      <c r="AS734" s="508"/>
      <c r="AT734" s="508"/>
      <c r="AU734" s="508"/>
      <c r="AV734" s="508"/>
      <c r="AW734" s="508"/>
      <c r="AX734" s="508"/>
      <c r="AY734" s="508"/>
      <c r="AZ734" s="508"/>
      <c r="BA734" s="508"/>
      <c r="BB734" s="508"/>
      <c r="BC734" s="508"/>
      <c r="BD734" s="508"/>
      <c r="BE734" s="508"/>
      <c r="BF734" s="508"/>
      <c r="BG734" s="508"/>
      <c r="BH734" s="508"/>
      <c r="BI734" s="508"/>
      <c r="BJ734" s="508"/>
    </row>
    <row r="735" spans="31:62" ht="15">
      <c r="AE735" s="508"/>
      <c r="AF735" s="508"/>
      <c r="AG735" s="508"/>
      <c r="AH735" s="508"/>
      <c r="AI735" s="508"/>
      <c r="AJ735" s="508"/>
      <c r="AK735" s="508"/>
      <c r="AL735" s="508"/>
      <c r="AM735" s="508"/>
      <c r="AN735" s="508"/>
      <c r="AO735" s="508"/>
      <c r="AP735" s="508"/>
      <c r="AQ735" s="508"/>
      <c r="AR735" s="508"/>
      <c r="AS735" s="508"/>
      <c r="AT735" s="508"/>
      <c r="AU735" s="508"/>
      <c r="AV735" s="508"/>
      <c r="AW735" s="508"/>
      <c r="AX735" s="508"/>
      <c r="AY735" s="508"/>
      <c r="AZ735" s="508"/>
      <c r="BA735" s="508"/>
      <c r="BB735" s="508"/>
      <c r="BC735" s="508"/>
      <c r="BD735" s="508"/>
      <c r="BE735" s="508"/>
      <c r="BF735" s="508"/>
      <c r="BG735" s="508"/>
      <c r="BH735" s="508"/>
      <c r="BI735" s="508"/>
      <c r="BJ735" s="508"/>
    </row>
    <row r="736" spans="31:62" ht="15">
      <c r="AE736" s="508"/>
      <c r="AF736" s="508"/>
      <c r="AG736" s="508"/>
      <c r="AH736" s="508"/>
      <c r="AI736" s="508"/>
      <c r="AJ736" s="508"/>
      <c r="AK736" s="508"/>
      <c r="AL736" s="508"/>
      <c r="AM736" s="508"/>
      <c r="AN736" s="508"/>
      <c r="AO736" s="508"/>
      <c r="AP736" s="508"/>
      <c r="AQ736" s="508"/>
      <c r="AR736" s="508"/>
      <c r="AS736" s="508"/>
      <c r="AT736" s="508"/>
      <c r="AU736" s="508"/>
      <c r="AV736" s="508"/>
      <c r="AW736" s="508"/>
      <c r="AX736" s="508"/>
      <c r="AY736" s="508"/>
      <c r="AZ736" s="508"/>
      <c r="BA736" s="508"/>
      <c r="BB736" s="508"/>
      <c r="BC736" s="508"/>
      <c r="BD736" s="508"/>
      <c r="BE736" s="508"/>
      <c r="BF736" s="508"/>
      <c r="BG736" s="508"/>
      <c r="BH736" s="508"/>
      <c r="BI736" s="508"/>
      <c r="BJ736" s="508"/>
    </row>
    <row r="737" spans="31:62" ht="15">
      <c r="AE737" s="508"/>
      <c r="AF737" s="508"/>
      <c r="AG737" s="508"/>
      <c r="AH737" s="508"/>
      <c r="AI737" s="508"/>
      <c r="AJ737" s="508"/>
      <c r="AK737" s="508"/>
      <c r="AL737" s="508"/>
      <c r="AM737" s="508"/>
      <c r="AN737" s="508"/>
      <c r="AO737" s="508"/>
      <c r="AP737" s="508"/>
      <c r="AQ737" s="508"/>
      <c r="AR737" s="508"/>
      <c r="AS737" s="508"/>
      <c r="AT737" s="508"/>
      <c r="AU737" s="508"/>
      <c r="AV737" s="508"/>
      <c r="AW737" s="508"/>
      <c r="AX737" s="508"/>
      <c r="AY737" s="508"/>
      <c r="AZ737" s="508"/>
      <c r="BA737" s="508"/>
      <c r="BB737" s="508"/>
      <c r="BC737" s="508"/>
      <c r="BD737" s="508"/>
      <c r="BE737" s="508"/>
      <c r="BF737" s="508"/>
      <c r="BG737" s="508"/>
      <c r="BH737" s="508"/>
      <c r="BI737" s="508"/>
      <c r="BJ737" s="508"/>
    </row>
    <row r="738" spans="31:62" ht="15">
      <c r="AE738" s="508"/>
      <c r="AF738" s="508"/>
      <c r="AG738" s="508"/>
      <c r="AH738" s="508"/>
      <c r="AI738" s="508"/>
      <c r="AJ738" s="508"/>
      <c r="AK738" s="508"/>
      <c r="AL738" s="508"/>
      <c r="AM738" s="508"/>
      <c r="AN738" s="508"/>
      <c r="AO738" s="508"/>
      <c r="AP738" s="508"/>
      <c r="AQ738" s="508"/>
      <c r="AR738" s="508"/>
      <c r="AS738" s="508"/>
      <c r="AT738" s="508"/>
      <c r="AU738" s="508"/>
      <c r="AV738" s="508"/>
      <c r="AW738" s="508"/>
      <c r="AX738" s="508"/>
      <c r="AY738" s="508"/>
      <c r="AZ738" s="508"/>
      <c r="BA738" s="508"/>
      <c r="BB738" s="508"/>
      <c r="BC738" s="508"/>
      <c r="BD738" s="508"/>
      <c r="BE738" s="508"/>
      <c r="BF738" s="508"/>
      <c r="BG738" s="508"/>
      <c r="BH738" s="508"/>
      <c r="BI738" s="508"/>
      <c r="BJ738" s="508"/>
    </row>
    <row r="739" spans="31:62" ht="15">
      <c r="AE739" s="508"/>
      <c r="AF739" s="508"/>
      <c r="AG739" s="508"/>
      <c r="AH739" s="508"/>
      <c r="AI739" s="508"/>
      <c r="AJ739" s="508"/>
      <c r="AK739" s="508"/>
      <c r="AL739" s="508"/>
      <c r="AM739" s="508"/>
      <c r="AN739" s="508"/>
      <c r="AO739" s="508"/>
      <c r="AP739" s="508"/>
      <c r="AQ739" s="508"/>
      <c r="AR739" s="508"/>
      <c r="AS739" s="508"/>
      <c r="AT739" s="508"/>
      <c r="AU739" s="508"/>
      <c r="AV739" s="508"/>
      <c r="AW739" s="508"/>
      <c r="AX739" s="508"/>
      <c r="AY739" s="508"/>
      <c r="AZ739" s="508"/>
      <c r="BA739" s="508"/>
      <c r="BB739" s="508"/>
      <c r="BC739" s="508"/>
      <c r="BD739" s="508"/>
      <c r="BE739" s="508"/>
      <c r="BF739" s="508"/>
      <c r="BG739" s="508"/>
      <c r="BH739" s="508"/>
      <c r="BI739" s="508"/>
      <c r="BJ739" s="508"/>
    </row>
    <row r="740" spans="31:62" ht="15">
      <c r="AE740" s="508"/>
      <c r="AF740" s="508"/>
      <c r="AG740" s="508"/>
      <c r="AH740" s="508"/>
      <c r="AI740" s="508"/>
      <c r="AJ740" s="508"/>
      <c r="AK740" s="508"/>
      <c r="AL740" s="508"/>
      <c r="AM740" s="508"/>
      <c r="AN740" s="508"/>
      <c r="AO740" s="508"/>
      <c r="AP740" s="508"/>
      <c r="AQ740" s="508"/>
      <c r="AR740" s="508"/>
      <c r="AS740" s="508"/>
      <c r="AT740" s="508"/>
      <c r="AU740" s="508"/>
      <c r="AV740" s="508"/>
      <c r="AW740" s="508"/>
      <c r="AX740" s="508"/>
      <c r="AY740" s="508"/>
      <c r="AZ740" s="508"/>
      <c r="BA740" s="508"/>
      <c r="BB740" s="508"/>
      <c r="BC740" s="508"/>
      <c r="BD740" s="508"/>
      <c r="BE740" s="508"/>
      <c r="BF740" s="508"/>
      <c r="BG740" s="508"/>
      <c r="BH740" s="508"/>
      <c r="BI740" s="508"/>
      <c r="BJ740" s="508"/>
    </row>
    <row r="741" spans="31:62" ht="15">
      <c r="AE741" s="508"/>
      <c r="AF741" s="508"/>
      <c r="AG741" s="508"/>
      <c r="AH741" s="508"/>
      <c r="AI741" s="508"/>
      <c r="AJ741" s="508"/>
      <c r="AK741" s="508"/>
      <c r="AL741" s="508"/>
      <c r="AM741" s="508"/>
      <c r="AN741" s="508"/>
      <c r="AO741" s="508"/>
      <c r="AP741" s="508"/>
      <c r="AQ741" s="508"/>
      <c r="AR741" s="508"/>
      <c r="AS741" s="508"/>
      <c r="AT741" s="508"/>
      <c r="AU741" s="508"/>
      <c r="AV741" s="508"/>
      <c r="AW741" s="508"/>
      <c r="AX741" s="508"/>
      <c r="AY741" s="508"/>
      <c r="AZ741" s="508"/>
      <c r="BA741" s="508"/>
      <c r="BB741" s="508"/>
      <c r="BC741" s="508"/>
      <c r="BD741" s="508"/>
      <c r="BE741" s="508"/>
      <c r="BF741" s="508"/>
      <c r="BG741" s="508"/>
      <c r="BH741" s="508"/>
      <c r="BI741" s="508"/>
      <c r="BJ741" s="508"/>
    </row>
    <row r="742" spans="31:62" ht="15">
      <c r="AE742" s="508"/>
      <c r="AF742" s="508"/>
      <c r="AG742" s="508"/>
      <c r="AH742" s="508"/>
      <c r="AI742" s="508"/>
      <c r="AJ742" s="508"/>
      <c r="AK742" s="508"/>
      <c r="AL742" s="508"/>
      <c r="AM742" s="508"/>
      <c r="AN742" s="508"/>
      <c r="AO742" s="508"/>
      <c r="AP742" s="508"/>
      <c r="AQ742" s="508"/>
      <c r="AR742" s="508"/>
      <c r="AS742" s="508"/>
      <c r="AT742" s="508"/>
      <c r="AU742" s="508"/>
      <c r="AV742" s="508"/>
      <c r="AW742" s="508"/>
      <c r="AX742" s="508"/>
      <c r="AY742" s="508"/>
      <c r="AZ742" s="508"/>
      <c r="BA742" s="508"/>
      <c r="BB742" s="508"/>
      <c r="BC742" s="508"/>
      <c r="BD742" s="508"/>
      <c r="BE742" s="508"/>
      <c r="BF742" s="508"/>
      <c r="BG742" s="508"/>
      <c r="BH742" s="508"/>
      <c r="BI742" s="508"/>
      <c r="BJ742" s="508"/>
    </row>
    <row r="743" spans="31:62" ht="15">
      <c r="AE743" s="508"/>
      <c r="AF743" s="508"/>
      <c r="AG743" s="508"/>
      <c r="AH743" s="508"/>
      <c r="AI743" s="508"/>
      <c r="AJ743" s="508"/>
      <c r="AK743" s="508"/>
      <c r="AL743" s="508"/>
      <c r="AM743" s="508"/>
      <c r="AN743" s="508"/>
      <c r="AO743" s="508"/>
      <c r="AP743" s="508"/>
      <c r="AQ743" s="508"/>
      <c r="AR743" s="508"/>
      <c r="AS743" s="508"/>
      <c r="AT743" s="508"/>
      <c r="AU743" s="508"/>
      <c r="AV743" s="508"/>
      <c r="AW743" s="508"/>
      <c r="AX743" s="508"/>
      <c r="AY743" s="508"/>
      <c r="AZ743" s="508"/>
      <c r="BA743" s="508"/>
      <c r="BB743" s="508"/>
      <c r="BC743" s="508"/>
      <c r="BD743" s="508"/>
      <c r="BE743" s="508"/>
      <c r="BF743" s="508"/>
      <c r="BG743" s="508"/>
      <c r="BH743" s="508"/>
      <c r="BI743" s="508"/>
      <c r="BJ743" s="508"/>
    </row>
    <row r="744" spans="31:62" ht="15">
      <c r="AE744" s="508"/>
      <c r="AF744" s="508"/>
      <c r="AG744" s="508"/>
      <c r="AH744" s="508"/>
      <c r="AI744" s="508"/>
      <c r="AJ744" s="508"/>
      <c r="AK744" s="508"/>
      <c r="AL744" s="508"/>
      <c r="AM744" s="508"/>
      <c r="AN744" s="508"/>
      <c r="AO744" s="508"/>
      <c r="AP744" s="508"/>
      <c r="AQ744" s="508"/>
      <c r="AR744" s="508"/>
      <c r="AS744" s="508"/>
      <c r="AT744" s="508"/>
      <c r="AU744" s="508"/>
      <c r="AV744" s="508"/>
      <c r="AW744" s="508"/>
      <c r="AX744" s="508"/>
      <c r="AY744" s="508"/>
      <c r="AZ744" s="508"/>
      <c r="BA744" s="508"/>
      <c r="BB744" s="508"/>
      <c r="BC744" s="508"/>
      <c r="BD744" s="508"/>
      <c r="BE744" s="508"/>
      <c r="BF744" s="508"/>
      <c r="BG744" s="508"/>
      <c r="BH744" s="508"/>
      <c r="BI744" s="508"/>
      <c r="BJ744" s="508"/>
    </row>
    <row r="745" spans="31:62" ht="15">
      <c r="AE745" s="508"/>
      <c r="AF745" s="508"/>
      <c r="AG745" s="508"/>
      <c r="AH745" s="508"/>
      <c r="AI745" s="508"/>
      <c r="AJ745" s="508"/>
      <c r="AK745" s="508"/>
      <c r="AL745" s="508"/>
      <c r="AM745" s="508"/>
      <c r="AN745" s="508"/>
      <c r="AO745" s="508"/>
      <c r="AP745" s="508"/>
      <c r="AQ745" s="508"/>
      <c r="AR745" s="508"/>
      <c r="AS745" s="508"/>
      <c r="AT745" s="508"/>
      <c r="AU745" s="508"/>
      <c r="AV745" s="508"/>
      <c r="AW745" s="508"/>
      <c r="AX745" s="508"/>
      <c r="AY745" s="508"/>
      <c r="AZ745" s="508"/>
      <c r="BA745" s="508"/>
      <c r="BB745" s="508"/>
      <c r="BC745" s="508"/>
      <c r="BD745" s="508"/>
      <c r="BE745" s="508"/>
      <c r="BF745" s="508"/>
      <c r="BG745" s="508"/>
      <c r="BH745" s="508"/>
      <c r="BI745" s="508"/>
      <c r="BJ745" s="508"/>
    </row>
    <row r="746" spans="31:62" ht="15">
      <c r="AE746" s="508"/>
      <c r="AF746" s="508"/>
      <c r="AG746" s="508"/>
      <c r="AH746" s="508"/>
      <c r="AI746" s="508"/>
      <c r="AJ746" s="508"/>
      <c r="AK746" s="508"/>
      <c r="AL746" s="508"/>
      <c r="AM746" s="508"/>
      <c r="AN746" s="508"/>
      <c r="AO746" s="508"/>
      <c r="AP746" s="508"/>
      <c r="AQ746" s="508"/>
      <c r="AR746" s="508"/>
      <c r="AS746" s="508"/>
      <c r="AT746" s="508"/>
      <c r="AU746" s="508"/>
      <c r="AV746" s="508"/>
      <c r="AW746" s="508"/>
      <c r="AX746" s="508"/>
      <c r="AY746" s="508"/>
      <c r="AZ746" s="508"/>
      <c r="BA746" s="508"/>
      <c r="BB746" s="508"/>
      <c r="BC746" s="508"/>
      <c r="BD746" s="508"/>
      <c r="BE746" s="508"/>
      <c r="BF746" s="508"/>
      <c r="BG746" s="508"/>
      <c r="BH746" s="508"/>
      <c r="BI746" s="508"/>
      <c r="BJ746" s="508"/>
    </row>
    <row r="747" spans="31:62" ht="15">
      <c r="AE747" s="508"/>
      <c r="AF747" s="508"/>
      <c r="AG747" s="508"/>
      <c r="AH747" s="508"/>
      <c r="AI747" s="508"/>
      <c r="AJ747" s="508"/>
      <c r="AK747" s="508"/>
      <c r="AL747" s="508"/>
      <c r="AM747" s="508"/>
      <c r="AN747" s="508"/>
      <c r="AO747" s="508"/>
      <c r="AP747" s="508"/>
      <c r="AQ747" s="508"/>
      <c r="AR747" s="508"/>
      <c r="AS747" s="508"/>
      <c r="AT747" s="508"/>
      <c r="AU747" s="508"/>
      <c r="AV747" s="508"/>
      <c r="AW747" s="508"/>
      <c r="AX747" s="508"/>
      <c r="AY747" s="508"/>
      <c r="AZ747" s="508"/>
      <c r="BA747" s="508"/>
      <c r="BB747" s="508"/>
      <c r="BC747" s="508"/>
      <c r="BD747" s="508"/>
      <c r="BE747" s="508"/>
      <c r="BF747" s="508"/>
      <c r="BG747" s="508"/>
      <c r="BH747" s="508"/>
      <c r="BI747" s="508"/>
      <c r="BJ747" s="508"/>
    </row>
    <row r="748" spans="31:62" ht="15">
      <c r="AE748" s="508"/>
      <c r="AF748" s="508"/>
      <c r="AG748" s="508"/>
      <c r="AH748" s="508"/>
      <c r="AI748" s="508"/>
      <c r="AJ748" s="508"/>
      <c r="AK748" s="508"/>
      <c r="AL748" s="508"/>
      <c r="AM748" s="508"/>
      <c r="AN748" s="508"/>
      <c r="AO748" s="508"/>
      <c r="AP748" s="508"/>
      <c r="AQ748" s="508"/>
      <c r="AR748" s="508"/>
      <c r="AS748" s="508"/>
      <c r="AT748" s="508"/>
      <c r="AU748" s="508"/>
      <c r="AV748" s="508"/>
      <c r="AW748" s="508"/>
      <c r="AX748" s="508"/>
      <c r="AY748" s="508"/>
      <c r="AZ748" s="508"/>
      <c r="BA748" s="508"/>
      <c r="BB748" s="508"/>
      <c r="BC748" s="508"/>
      <c r="BD748" s="508"/>
      <c r="BE748" s="508"/>
      <c r="BF748" s="508"/>
      <c r="BG748" s="508"/>
      <c r="BH748" s="508"/>
      <c r="BI748" s="508"/>
      <c r="BJ748" s="508"/>
    </row>
    <row r="749" spans="31:62" ht="15">
      <c r="AE749" s="508"/>
      <c r="AF749" s="508"/>
      <c r="AG749" s="508"/>
      <c r="AH749" s="508"/>
      <c r="AI749" s="508"/>
      <c r="AJ749" s="508"/>
      <c r="AK749" s="508"/>
      <c r="AL749" s="508"/>
      <c r="AM749" s="508"/>
      <c r="AN749" s="508"/>
      <c r="AO749" s="508"/>
      <c r="AP749" s="508"/>
      <c r="AQ749" s="508"/>
      <c r="AR749" s="508"/>
      <c r="AS749" s="508"/>
      <c r="AT749" s="508"/>
      <c r="AU749" s="508"/>
      <c r="AV749" s="508"/>
      <c r="AW749" s="508"/>
      <c r="AX749" s="508"/>
      <c r="AY749" s="508"/>
      <c r="AZ749" s="508"/>
      <c r="BA749" s="508"/>
      <c r="BB749" s="508"/>
      <c r="BC749" s="508"/>
      <c r="BD749" s="508"/>
      <c r="BE749" s="508"/>
      <c r="BF749" s="508"/>
      <c r="BG749" s="508"/>
      <c r="BH749" s="508"/>
      <c r="BI749" s="508"/>
      <c r="BJ749" s="508"/>
    </row>
    <row r="750" spans="31:62" ht="15">
      <c r="AE750" s="508"/>
      <c r="AF750" s="508"/>
      <c r="AG750" s="508"/>
      <c r="AH750" s="508"/>
      <c r="AI750" s="508"/>
      <c r="AJ750" s="508"/>
      <c r="AK750" s="508"/>
      <c r="AL750" s="508"/>
      <c r="AM750" s="508"/>
      <c r="AN750" s="508"/>
      <c r="AO750" s="508"/>
      <c r="AP750" s="508"/>
      <c r="AQ750" s="508"/>
      <c r="AR750" s="508"/>
      <c r="AS750" s="508"/>
      <c r="AT750" s="508"/>
      <c r="AU750" s="508"/>
      <c r="AV750" s="508"/>
      <c r="AW750" s="508"/>
      <c r="AX750" s="508"/>
      <c r="AY750" s="508"/>
      <c r="AZ750" s="508"/>
      <c r="BA750" s="508"/>
      <c r="BB750" s="508"/>
      <c r="BC750" s="508"/>
      <c r="BD750" s="508"/>
      <c r="BE750" s="508"/>
      <c r="BF750" s="508"/>
      <c r="BG750" s="508"/>
      <c r="BH750" s="508"/>
      <c r="BI750" s="508"/>
      <c r="BJ750" s="508"/>
    </row>
    <row r="751" spans="31:62" ht="15">
      <c r="AE751" s="508"/>
      <c r="AF751" s="508"/>
      <c r="AG751" s="508"/>
      <c r="AH751" s="508"/>
      <c r="AI751" s="508"/>
      <c r="AJ751" s="508"/>
      <c r="AK751" s="508"/>
      <c r="AL751" s="508"/>
      <c r="AM751" s="508"/>
      <c r="AN751" s="508"/>
      <c r="AO751" s="508"/>
      <c r="AP751" s="508"/>
      <c r="AQ751" s="508"/>
      <c r="AR751" s="508"/>
      <c r="AS751" s="508"/>
      <c r="AT751" s="508"/>
      <c r="AU751" s="508"/>
      <c r="AV751" s="508"/>
      <c r="AW751" s="508"/>
      <c r="AX751" s="508"/>
      <c r="AY751" s="508"/>
      <c r="AZ751" s="508"/>
      <c r="BA751" s="508"/>
      <c r="BB751" s="508"/>
      <c r="BC751" s="508"/>
      <c r="BD751" s="508"/>
      <c r="BE751" s="508"/>
      <c r="BF751" s="508"/>
      <c r="BG751" s="508"/>
      <c r="BH751" s="508"/>
      <c r="BI751" s="508"/>
      <c r="BJ751" s="508"/>
    </row>
    <row r="752" spans="31:62" ht="15">
      <c r="AE752" s="508"/>
      <c r="AF752" s="508"/>
      <c r="AG752" s="508"/>
      <c r="AH752" s="508"/>
      <c r="AI752" s="508"/>
      <c r="AJ752" s="508"/>
      <c r="AK752" s="508"/>
      <c r="AL752" s="508"/>
      <c r="AM752" s="508"/>
      <c r="AN752" s="508"/>
      <c r="AO752" s="508"/>
      <c r="AP752" s="508"/>
      <c r="AQ752" s="508"/>
      <c r="AR752" s="508"/>
      <c r="AS752" s="508"/>
      <c r="AT752" s="508"/>
      <c r="AU752" s="508"/>
      <c r="AV752" s="508"/>
      <c r="AW752" s="508"/>
      <c r="AX752" s="508"/>
      <c r="AY752" s="508"/>
      <c r="AZ752" s="508"/>
      <c r="BA752" s="508"/>
      <c r="BB752" s="508"/>
      <c r="BC752" s="508"/>
      <c r="BD752" s="508"/>
      <c r="BE752" s="508"/>
      <c r="BF752" s="508"/>
      <c r="BG752" s="508"/>
      <c r="BH752" s="508"/>
      <c r="BI752" s="508"/>
      <c r="BJ752" s="508"/>
    </row>
    <row r="753" spans="31:62" ht="15">
      <c r="AE753" s="508"/>
      <c r="AF753" s="508"/>
      <c r="AG753" s="508"/>
      <c r="AH753" s="508"/>
      <c r="AI753" s="508"/>
      <c r="AJ753" s="508"/>
      <c r="AK753" s="508"/>
      <c r="AL753" s="508"/>
      <c r="AM753" s="508"/>
      <c r="AN753" s="508"/>
      <c r="AO753" s="508"/>
      <c r="AP753" s="508"/>
      <c r="AQ753" s="508"/>
      <c r="AR753" s="508"/>
      <c r="AS753" s="508"/>
      <c r="AT753" s="508"/>
      <c r="AU753" s="508"/>
      <c r="AV753" s="508"/>
      <c r="AW753" s="508"/>
      <c r="AX753" s="508"/>
      <c r="AY753" s="508"/>
      <c r="AZ753" s="508"/>
      <c r="BA753" s="508"/>
      <c r="BB753" s="508"/>
      <c r="BC753" s="508"/>
      <c r="BD753" s="508"/>
      <c r="BE753" s="508"/>
      <c r="BF753" s="508"/>
      <c r="BG753" s="508"/>
      <c r="BH753" s="508"/>
      <c r="BI753" s="508"/>
      <c r="BJ753" s="508"/>
    </row>
    <row r="754" spans="31:62" ht="15">
      <c r="AE754" s="508"/>
      <c r="AF754" s="508"/>
      <c r="AG754" s="508"/>
      <c r="AH754" s="508"/>
      <c r="AI754" s="508"/>
      <c r="AJ754" s="508"/>
      <c r="AK754" s="508"/>
      <c r="AL754" s="508"/>
      <c r="AM754" s="508"/>
      <c r="AN754" s="508"/>
      <c r="AO754" s="508"/>
      <c r="AP754" s="508"/>
      <c r="AQ754" s="508"/>
      <c r="AR754" s="508"/>
      <c r="AS754" s="508"/>
      <c r="AT754" s="508"/>
      <c r="AU754" s="508"/>
      <c r="AV754" s="508"/>
      <c r="AW754" s="508"/>
      <c r="AX754" s="508"/>
      <c r="AY754" s="508"/>
      <c r="AZ754" s="508"/>
      <c r="BA754" s="508"/>
      <c r="BB754" s="508"/>
      <c r="BC754" s="508"/>
      <c r="BD754" s="508"/>
      <c r="BE754" s="508"/>
      <c r="BF754" s="508"/>
      <c r="BG754" s="508"/>
      <c r="BH754" s="508"/>
      <c r="BI754" s="508"/>
      <c r="BJ754" s="508"/>
    </row>
    <row r="755" spans="31:62" ht="15">
      <c r="AE755" s="508"/>
      <c r="AF755" s="508"/>
      <c r="AG755" s="508"/>
      <c r="AH755" s="508"/>
      <c r="AI755" s="508"/>
      <c r="AJ755" s="508"/>
      <c r="AK755" s="508"/>
      <c r="AL755" s="508"/>
      <c r="AM755" s="508"/>
      <c r="AN755" s="508"/>
      <c r="AO755" s="508"/>
      <c r="AP755" s="508"/>
      <c r="AQ755" s="508"/>
      <c r="AR755" s="508"/>
      <c r="AS755" s="508"/>
      <c r="AT755" s="508"/>
      <c r="AU755" s="508"/>
      <c r="AV755" s="508"/>
      <c r="AW755" s="508"/>
      <c r="AX755" s="508"/>
      <c r="AY755" s="508"/>
      <c r="AZ755" s="508"/>
      <c r="BA755" s="508"/>
      <c r="BB755" s="508"/>
      <c r="BC755" s="508"/>
      <c r="BD755" s="508"/>
      <c r="BE755" s="508"/>
      <c r="BF755" s="508"/>
      <c r="BG755" s="508"/>
      <c r="BH755" s="508"/>
      <c r="BI755" s="508"/>
      <c r="BJ755" s="508"/>
    </row>
    <row r="756" spans="31:62" ht="15">
      <c r="AE756" s="508"/>
      <c r="AF756" s="508"/>
      <c r="AG756" s="508"/>
      <c r="AH756" s="508"/>
      <c r="AI756" s="508"/>
      <c r="AJ756" s="508"/>
      <c r="AK756" s="508"/>
      <c r="AL756" s="508"/>
      <c r="AM756" s="508"/>
      <c r="AN756" s="508"/>
      <c r="AO756" s="508"/>
      <c r="AP756" s="508"/>
      <c r="AQ756" s="508"/>
      <c r="AR756" s="508"/>
      <c r="AS756" s="508"/>
      <c r="AT756" s="508"/>
      <c r="AU756" s="508"/>
      <c r="AV756" s="508"/>
      <c r="AW756" s="508"/>
      <c r="AX756" s="508"/>
      <c r="AY756" s="508"/>
      <c r="AZ756" s="508"/>
      <c r="BA756" s="508"/>
      <c r="BB756" s="508"/>
      <c r="BC756" s="508"/>
      <c r="BD756" s="508"/>
      <c r="BE756" s="508"/>
      <c r="BF756" s="508"/>
      <c r="BG756" s="508"/>
      <c r="BH756" s="508"/>
      <c r="BI756" s="508"/>
      <c r="BJ756" s="508"/>
    </row>
    <row r="757" spans="31:62" ht="15">
      <c r="AE757" s="508"/>
      <c r="AF757" s="508"/>
      <c r="AG757" s="508"/>
      <c r="AH757" s="508"/>
      <c r="AI757" s="508"/>
      <c r="AJ757" s="508"/>
      <c r="AK757" s="508"/>
      <c r="AL757" s="508"/>
      <c r="AM757" s="508"/>
      <c r="AN757" s="508"/>
      <c r="AO757" s="508"/>
      <c r="AP757" s="508"/>
      <c r="AQ757" s="508"/>
      <c r="AR757" s="508"/>
      <c r="AS757" s="508"/>
      <c r="AT757" s="508"/>
      <c r="AU757" s="508"/>
      <c r="AV757" s="508"/>
      <c r="AW757" s="508"/>
      <c r="AX757" s="508"/>
      <c r="AY757" s="508"/>
      <c r="AZ757" s="508"/>
      <c r="BA757" s="508"/>
      <c r="BB757" s="508"/>
      <c r="BC757" s="508"/>
      <c r="BD757" s="508"/>
      <c r="BE757" s="508"/>
      <c r="BF757" s="508"/>
      <c r="BG757" s="508"/>
      <c r="BH757" s="508"/>
      <c r="BI757" s="508"/>
      <c r="BJ757" s="508"/>
    </row>
    <row r="758" spans="31:62" ht="15">
      <c r="AE758" s="508"/>
      <c r="AF758" s="508"/>
      <c r="AG758" s="508"/>
      <c r="AH758" s="508"/>
      <c r="AI758" s="508"/>
      <c r="AJ758" s="508"/>
      <c r="AK758" s="508"/>
      <c r="AL758" s="508"/>
      <c r="AM758" s="508"/>
      <c r="AN758" s="508"/>
      <c r="AO758" s="508"/>
      <c r="AP758" s="508"/>
      <c r="AQ758" s="508"/>
      <c r="AR758" s="508"/>
      <c r="AS758" s="508"/>
      <c r="AT758" s="508"/>
      <c r="AU758" s="508"/>
      <c r="AV758" s="508"/>
      <c r="AW758" s="508"/>
      <c r="AX758" s="508"/>
      <c r="AY758" s="508"/>
      <c r="AZ758" s="508"/>
      <c r="BA758" s="508"/>
      <c r="BB758" s="508"/>
      <c r="BC758" s="508"/>
      <c r="BD758" s="508"/>
      <c r="BE758" s="508"/>
      <c r="BF758" s="508"/>
      <c r="BG758" s="508"/>
      <c r="BH758" s="508"/>
      <c r="BI758" s="508"/>
      <c r="BJ758" s="508"/>
    </row>
    <row r="759" spans="31:62" ht="15">
      <c r="AE759" s="508"/>
      <c r="AF759" s="508"/>
      <c r="AG759" s="508"/>
      <c r="AH759" s="508"/>
      <c r="AI759" s="508"/>
      <c r="AJ759" s="508"/>
      <c r="AK759" s="508"/>
      <c r="AL759" s="508"/>
      <c r="AM759" s="508"/>
      <c r="AN759" s="508"/>
      <c r="AO759" s="508"/>
      <c r="AP759" s="508"/>
      <c r="AQ759" s="508"/>
      <c r="AR759" s="508"/>
      <c r="AS759" s="508"/>
      <c r="AT759" s="508"/>
      <c r="AU759" s="508"/>
      <c r="AV759" s="508"/>
      <c r="AW759" s="508"/>
      <c r="AX759" s="508"/>
      <c r="AY759" s="508"/>
      <c r="AZ759" s="508"/>
      <c r="BA759" s="508"/>
      <c r="BB759" s="508"/>
      <c r="BC759" s="508"/>
      <c r="BD759" s="508"/>
      <c r="BE759" s="508"/>
      <c r="BF759" s="508"/>
      <c r="BG759" s="508"/>
      <c r="BH759" s="508"/>
      <c r="BI759" s="508"/>
      <c r="BJ759" s="508"/>
    </row>
    <row r="760" spans="31:62" ht="15">
      <c r="AE760" s="508"/>
      <c r="AF760" s="508"/>
      <c r="AG760" s="508"/>
      <c r="AH760" s="508"/>
      <c r="AI760" s="508"/>
      <c r="AJ760" s="508"/>
      <c r="AK760" s="508"/>
      <c r="AL760" s="508"/>
      <c r="AM760" s="508"/>
      <c r="AN760" s="508"/>
      <c r="AO760" s="508"/>
      <c r="AP760" s="508"/>
      <c r="AQ760" s="508"/>
      <c r="AR760" s="508"/>
      <c r="AS760" s="508"/>
      <c r="AT760" s="508"/>
      <c r="AU760" s="508"/>
      <c r="AV760" s="508"/>
      <c r="AW760" s="508"/>
      <c r="AX760" s="508"/>
      <c r="AY760" s="508"/>
      <c r="AZ760" s="508"/>
      <c r="BA760" s="508"/>
      <c r="BB760" s="508"/>
      <c r="BC760" s="508"/>
      <c r="BD760" s="508"/>
      <c r="BE760" s="508"/>
      <c r="BF760" s="508"/>
      <c r="BG760" s="508"/>
      <c r="BH760" s="508"/>
      <c r="BI760" s="508"/>
      <c r="BJ760" s="508"/>
    </row>
    <row r="761" spans="31:62" ht="15">
      <c r="AE761" s="508"/>
      <c r="AF761" s="508"/>
      <c r="AG761" s="508"/>
      <c r="AH761" s="508"/>
      <c r="AI761" s="508"/>
      <c r="AJ761" s="508"/>
      <c r="AK761" s="508"/>
      <c r="AL761" s="508"/>
      <c r="AM761" s="508"/>
      <c r="AN761" s="508"/>
      <c r="AO761" s="508"/>
      <c r="AP761" s="508"/>
      <c r="AQ761" s="508"/>
      <c r="AR761" s="508"/>
      <c r="AS761" s="508"/>
      <c r="AT761" s="508"/>
      <c r="AU761" s="508"/>
      <c r="AV761" s="508"/>
      <c r="AW761" s="508"/>
      <c r="AX761" s="508"/>
      <c r="AY761" s="508"/>
      <c r="AZ761" s="508"/>
      <c r="BA761" s="508"/>
      <c r="BB761" s="508"/>
      <c r="BC761" s="508"/>
      <c r="BD761" s="508"/>
      <c r="BE761" s="508"/>
      <c r="BF761" s="508"/>
      <c r="BG761" s="508"/>
      <c r="BH761" s="508"/>
      <c r="BI761" s="508"/>
      <c r="BJ761" s="508"/>
    </row>
    <row r="762" spans="31:62" ht="15">
      <c r="AE762" s="508"/>
      <c r="AF762" s="508"/>
      <c r="AG762" s="508"/>
      <c r="AH762" s="508"/>
      <c r="AI762" s="508"/>
      <c r="AJ762" s="508"/>
      <c r="AK762" s="508"/>
      <c r="AL762" s="508"/>
      <c r="AM762" s="508"/>
      <c r="AN762" s="508"/>
      <c r="AO762" s="508"/>
      <c r="AP762" s="508"/>
      <c r="AQ762" s="508"/>
      <c r="AR762" s="508"/>
      <c r="AS762" s="508"/>
      <c r="AT762" s="508"/>
      <c r="AU762" s="508"/>
      <c r="AV762" s="508"/>
      <c r="AW762" s="508"/>
      <c r="AX762" s="508"/>
      <c r="AY762" s="508"/>
      <c r="AZ762" s="508"/>
      <c r="BA762" s="508"/>
      <c r="BB762" s="508"/>
      <c r="BC762" s="508"/>
      <c r="BD762" s="508"/>
      <c r="BE762" s="508"/>
      <c r="BF762" s="508"/>
      <c r="BG762" s="508"/>
      <c r="BH762" s="508"/>
      <c r="BI762" s="508"/>
      <c r="BJ762" s="508"/>
    </row>
    <row r="763" spans="31:62" ht="15">
      <c r="AE763" s="508"/>
      <c r="AF763" s="508"/>
      <c r="AG763" s="508"/>
      <c r="AH763" s="508"/>
      <c r="AI763" s="508"/>
      <c r="AJ763" s="508"/>
      <c r="AK763" s="508"/>
      <c r="AL763" s="508"/>
      <c r="AM763" s="508"/>
      <c r="AN763" s="508"/>
      <c r="AO763" s="508"/>
      <c r="AP763" s="508"/>
      <c r="AQ763" s="508"/>
      <c r="AR763" s="508"/>
      <c r="AS763" s="508"/>
      <c r="AT763" s="508"/>
      <c r="AU763" s="508"/>
      <c r="AV763" s="508"/>
      <c r="AW763" s="508"/>
      <c r="AX763" s="508"/>
      <c r="AY763" s="508"/>
      <c r="AZ763" s="508"/>
      <c r="BA763" s="508"/>
      <c r="BB763" s="508"/>
      <c r="BC763" s="508"/>
      <c r="BD763" s="508"/>
      <c r="BE763" s="508"/>
      <c r="BF763" s="508"/>
      <c r="BG763" s="508"/>
      <c r="BH763" s="508"/>
      <c r="BI763" s="508"/>
      <c r="BJ763" s="508"/>
    </row>
    <row r="764" spans="31:62" ht="15">
      <c r="AE764" s="508"/>
      <c r="AF764" s="508"/>
      <c r="AG764" s="508"/>
      <c r="AH764" s="508"/>
      <c r="AI764" s="508"/>
      <c r="AJ764" s="508"/>
      <c r="AK764" s="508"/>
      <c r="AL764" s="508"/>
      <c r="AM764" s="508"/>
      <c r="AN764" s="508"/>
      <c r="AO764" s="508"/>
      <c r="AP764" s="508"/>
      <c r="AQ764" s="508"/>
      <c r="AR764" s="508"/>
      <c r="AS764" s="508"/>
      <c r="AT764" s="508"/>
      <c r="AU764" s="508"/>
      <c r="AV764" s="508"/>
      <c r="AW764" s="508"/>
      <c r="AX764" s="508"/>
      <c r="AY764" s="508"/>
      <c r="AZ764" s="508"/>
      <c r="BA764" s="508"/>
      <c r="BB764" s="508"/>
      <c r="BC764" s="508"/>
      <c r="BD764" s="508"/>
      <c r="BE764" s="508"/>
      <c r="BF764" s="508"/>
      <c r="BG764" s="508"/>
      <c r="BH764" s="508"/>
      <c r="BI764" s="508"/>
      <c r="BJ764" s="508"/>
    </row>
    <row r="765" spans="31:62" ht="15">
      <c r="AE765" s="508"/>
      <c r="AF765" s="508"/>
      <c r="AG765" s="508"/>
      <c r="AH765" s="508"/>
      <c r="AI765" s="508"/>
      <c r="AJ765" s="508"/>
      <c r="AK765" s="508"/>
      <c r="AL765" s="508"/>
      <c r="AM765" s="508"/>
      <c r="AN765" s="508"/>
      <c r="AO765" s="508"/>
      <c r="AP765" s="508"/>
      <c r="AQ765" s="508"/>
      <c r="AR765" s="508"/>
      <c r="AS765" s="508"/>
      <c r="AT765" s="508"/>
      <c r="AU765" s="508"/>
      <c r="AV765" s="508"/>
      <c r="AW765" s="508"/>
      <c r="AX765" s="508"/>
      <c r="AY765" s="508"/>
      <c r="AZ765" s="508"/>
      <c r="BA765" s="508"/>
      <c r="BB765" s="508"/>
      <c r="BC765" s="508"/>
      <c r="BD765" s="508"/>
      <c r="BE765" s="508"/>
      <c r="BF765" s="508"/>
      <c r="BG765" s="508"/>
      <c r="BH765" s="508"/>
      <c r="BI765" s="508"/>
      <c r="BJ765" s="508"/>
    </row>
    <row r="766" spans="31:62" ht="15">
      <c r="AE766" s="508"/>
      <c r="AF766" s="508"/>
      <c r="AG766" s="508"/>
      <c r="AH766" s="508"/>
      <c r="AI766" s="508"/>
      <c r="AJ766" s="508"/>
      <c r="AK766" s="508"/>
      <c r="AL766" s="508"/>
      <c r="AM766" s="508"/>
      <c r="AN766" s="508"/>
      <c r="AO766" s="508"/>
      <c r="AP766" s="508"/>
      <c r="AQ766" s="508"/>
      <c r="AR766" s="508"/>
      <c r="AS766" s="508"/>
      <c r="AT766" s="508"/>
      <c r="AU766" s="508"/>
      <c r="AV766" s="508"/>
      <c r="AW766" s="508"/>
      <c r="AX766" s="508"/>
      <c r="AY766" s="508"/>
      <c r="AZ766" s="508"/>
      <c r="BA766" s="508"/>
      <c r="BB766" s="508"/>
      <c r="BC766" s="508"/>
      <c r="BD766" s="508"/>
      <c r="BE766" s="508"/>
      <c r="BF766" s="508"/>
      <c r="BG766" s="508"/>
      <c r="BH766" s="508"/>
      <c r="BI766" s="508"/>
      <c r="BJ766" s="508"/>
    </row>
    <row r="767" spans="31:62" ht="15">
      <c r="AE767" s="508"/>
      <c r="AF767" s="508"/>
      <c r="AG767" s="508"/>
      <c r="AH767" s="508"/>
      <c r="AI767" s="508"/>
      <c r="AJ767" s="508"/>
      <c r="AK767" s="508"/>
      <c r="AL767" s="508"/>
      <c r="AM767" s="508"/>
      <c r="AN767" s="508"/>
      <c r="AO767" s="508"/>
      <c r="AP767" s="508"/>
      <c r="AQ767" s="508"/>
      <c r="AR767" s="508"/>
      <c r="AS767" s="508"/>
      <c r="AT767" s="508"/>
      <c r="AU767" s="508"/>
      <c r="AV767" s="508"/>
      <c r="AW767" s="508"/>
      <c r="AX767" s="508"/>
      <c r="AY767" s="508"/>
      <c r="AZ767" s="508"/>
      <c r="BA767" s="508"/>
      <c r="BB767" s="508"/>
      <c r="BC767" s="508"/>
      <c r="BD767" s="508"/>
      <c r="BE767" s="508"/>
      <c r="BF767" s="508"/>
      <c r="BG767" s="508"/>
      <c r="BH767" s="508"/>
      <c r="BI767" s="508"/>
      <c r="BJ767" s="508"/>
    </row>
    <row r="768" spans="31:62" ht="15">
      <c r="AE768" s="508"/>
      <c r="AF768" s="508"/>
      <c r="AG768" s="508"/>
      <c r="AH768" s="508"/>
      <c r="AI768" s="508"/>
      <c r="AJ768" s="508"/>
      <c r="AK768" s="508"/>
      <c r="AL768" s="508"/>
      <c r="AM768" s="508"/>
      <c r="AN768" s="508"/>
      <c r="AO768" s="508"/>
      <c r="AP768" s="508"/>
      <c r="AQ768" s="508"/>
      <c r="AR768" s="508"/>
      <c r="AS768" s="508"/>
      <c r="AT768" s="508"/>
      <c r="AU768" s="508"/>
      <c r="AV768" s="508"/>
      <c r="AW768" s="508"/>
      <c r="AX768" s="508"/>
      <c r="AY768" s="508"/>
      <c r="AZ768" s="508"/>
      <c r="BA768" s="508"/>
      <c r="BB768" s="508"/>
      <c r="BC768" s="508"/>
      <c r="BD768" s="508"/>
      <c r="BE768" s="508"/>
      <c r="BF768" s="508"/>
      <c r="BG768" s="508"/>
      <c r="BH768" s="508"/>
      <c r="BI768" s="508"/>
      <c r="BJ768" s="508"/>
    </row>
    <row r="769" spans="31:62" ht="15">
      <c r="AE769" s="508"/>
      <c r="AF769" s="508"/>
      <c r="AG769" s="508"/>
      <c r="AH769" s="508"/>
      <c r="AI769" s="508"/>
      <c r="AJ769" s="508"/>
      <c r="AK769" s="508"/>
      <c r="AL769" s="508"/>
      <c r="AM769" s="508"/>
      <c r="AN769" s="508"/>
      <c r="AO769" s="508"/>
      <c r="AP769" s="508"/>
      <c r="AQ769" s="508"/>
      <c r="AR769" s="508"/>
      <c r="AS769" s="508"/>
      <c r="AT769" s="508"/>
      <c r="AU769" s="508"/>
      <c r="AV769" s="508"/>
      <c r="AW769" s="508"/>
      <c r="AX769" s="508"/>
      <c r="AY769" s="508"/>
      <c r="AZ769" s="508"/>
      <c r="BA769" s="508"/>
      <c r="BB769" s="508"/>
      <c r="BC769" s="508"/>
      <c r="BD769" s="508"/>
      <c r="BE769" s="508"/>
      <c r="BF769" s="508"/>
      <c r="BG769" s="508"/>
      <c r="BH769" s="508"/>
      <c r="BI769" s="508"/>
      <c r="BJ769" s="508"/>
    </row>
    <row r="770" spans="31:62" ht="15">
      <c r="AE770" s="508"/>
      <c r="AF770" s="508"/>
      <c r="AG770" s="508"/>
      <c r="AH770" s="508"/>
      <c r="AI770" s="508"/>
      <c r="AJ770" s="508"/>
      <c r="AK770" s="508"/>
      <c r="AL770" s="508"/>
      <c r="AM770" s="508"/>
      <c r="AN770" s="508"/>
      <c r="AO770" s="508"/>
      <c r="AP770" s="508"/>
      <c r="AQ770" s="508"/>
      <c r="AR770" s="508"/>
      <c r="AS770" s="508"/>
      <c r="AT770" s="508"/>
      <c r="AU770" s="508"/>
      <c r="AV770" s="508"/>
      <c r="AW770" s="508"/>
      <c r="AX770" s="508"/>
      <c r="AY770" s="508"/>
      <c r="AZ770" s="508"/>
      <c r="BA770" s="508"/>
      <c r="BB770" s="508"/>
      <c r="BC770" s="508"/>
      <c r="BD770" s="508"/>
      <c r="BE770" s="508"/>
      <c r="BF770" s="508"/>
      <c r="BG770" s="508"/>
      <c r="BH770" s="508"/>
      <c r="BI770" s="508"/>
      <c r="BJ770" s="508"/>
    </row>
    <row r="771" spans="31:62" ht="15">
      <c r="AE771" s="508"/>
      <c r="AF771" s="508"/>
      <c r="AG771" s="508"/>
      <c r="AH771" s="508"/>
      <c r="AI771" s="508"/>
      <c r="AJ771" s="508"/>
      <c r="AK771" s="508"/>
      <c r="AL771" s="508"/>
      <c r="AM771" s="508"/>
      <c r="AN771" s="508"/>
      <c r="AO771" s="508"/>
      <c r="AP771" s="508"/>
      <c r="AQ771" s="508"/>
      <c r="AR771" s="508"/>
      <c r="AS771" s="508"/>
      <c r="AT771" s="508"/>
      <c r="AU771" s="508"/>
      <c r="AV771" s="508"/>
      <c r="AW771" s="508"/>
      <c r="AX771" s="508"/>
      <c r="AY771" s="508"/>
      <c r="AZ771" s="508"/>
      <c r="BA771" s="508"/>
      <c r="BB771" s="508"/>
      <c r="BC771" s="508"/>
      <c r="BD771" s="508"/>
      <c r="BE771" s="508"/>
      <c r="BF771" s="508"/>
      <c r="BG771" s="508"/>
      <c r="BH771" s="508"/>
      <c r="BI771" s="508"/>
      <c r="BJ771" s="508"/>
    </row>
    <row r="772" spans="31:62" ht="15">
      <c r="AE772" s="508"/>
      <c r="AF772" s="508"/>
      <c r="AG772" s="508"/>
      <c r="AH772" s="508"/>
      <c r="AI772" s="508"/>
      <c r="AJ772" s="508"/>
      <c r="AK772" s="508"/>
      <c r="AL772" s="508"/>
      <c r="AM772" s="508"/>
      <c r="AN772" s="508"/>
      <c r="AO772" s="508"/>
      <c r="AP772" s="508"/>
      <c r="AQ772" s="508"/>
      <c r="AR772" s="508"/>
      <c r="AS772" s="508"/>
      <c r="AT772" s="508"/>
      <c r="AU772" s="508"/>
      <c r="AV772" s="508"/>
      <c r="AW772" s="508"/>
      <c r="AX772" s="508"/>
      <c r="AY772" s="508"/>
      <c r="AZ772" s="508"/>
      <c r="BA772" s="508"/>
      <c r="BB772" s="508"/>
      <c r="BC772" s="508"/>
      <c r="BD772" s="508"/>
      <c r="BE772" s="508"/>
      <c r="BF772" s="508"/>
      <c r="BG772" s="508"/>
      <c r="BH772" s="508"/>
      <c r="BI772" s="508"/>
      <c r="BJ772" s="508"/>
    </row>
    <row r="773" spans="31:62" ht="15">
      <c r="AE773" s="508"/>
      <c r="AF773" s="508"/>
      <c r="AG773" s="508"/>
      <c r="AH773" s="508"/>
      <c r="AI773" s="508"/>
      <c r="AJ773" s="508"/>
      <c r="AK773" s="508"/>
      <c r="AL773" s="508"/>
      <c r="AM773" s="508"/>
      <c r="AN773" s="508"/>
      <c r="AO773" s="508"/>
      <c r="AP773" s="508"/>
      <c r="AQ773" s="508"/>
      <c r="AR773" s="508"/>
      <c r="AS773" s="508"/>
      <c r="AT773" s="508"/>
      <c r="AU773" s="508"/>
      <c r="AV773" s="508"/>
      <c r="AW773" s="508"/>
      <c r="AX773" s="508"/>
      <c r="AY773" s="508"/>
      <c r="AZ773" s="508"/>
      <c r="BA773" s="508"/>
      <c r="BB773" s="508"/>
      <c r="BC773" s="508"/>
      <c r="BD773" s="508"/>
      <c r="BE773" s="508"/>
      <c r="BF773" s="508"/>
      <c r="BG773" s="508"/>
      <c r="BH773" s="508"/>
      <c r="BI773" s="508"/>
      <c r="BJ773" s="508"/>
    </row>
    <row r="774" spans="31:62" ht="15">
      <c r="AE774" s="508"/>
      <c r="AF774" s="508"/>
      <c r="AG774" s="508"/>
      <c r="AH774" s="508"/>
      <c r="AI774" s="508"/>
      <c r="AJ774" s="508"/>
      <c r="AK774" s="508"/>
      <c r="AL774" s="508"/>
      <c r="AM774" s="508"/>
      <c r="AN774" s="508"/>
      <c r="AO774" s="508"/>
      <c r="AP774" s="508"/>
      <c r="AQ774" s="508"/>
      <c r="AR774" s="508"/>
      <c r="AS774" s="508"/>
      <c r="AT774" s="508"/>
      <c r="AU774" s="508"/>
      <c r="AV774" s="508"/>
      <c r="AW774" s="508"/>
      <c r="AX774" s="508"/>
      <c r="AY774" s="508"/>
      <c r="AZ774" s="508"/>
      <c r="BA774" s="508"/>
      <c r="BB774" s="508"/>
      <c r="BC774" s="508"/>
      <c r="BD774" s="508"/>
      <c r="BE774" s="508"/>
      <c r="BF774" s="508"/>
      <c r="BG774" s="508"/>
      <c r="BH774" s="508"/>
      <c r="BI774" s="508"/>
      <c r="BJ774" s="508"/>
    </row>
    <row r="775" spans="31:62" ht="15">
      <c r="AE775" s="508"/>
      <c r="AF775" s="508"/>
      <c r="AG775" s="508"/>
      <c r="AH775" s="508"/>
      <c r="AI775" s="508"/>
      <c r="AJ775" s="508"/>
      <c r="AK775" s="508"/>
      <c r="AL775" s="508"/>
      <c r="AM775" s="508"/>
      <c r="AN775" s="508"/>
      <c r="AO775" s="508"/>
      <c r="AP775" s="508"/>
      <c r="AQ775" s="508"/>
      <c r="AR775" s="508"/>
      <c r="AS775" s="508"/>
      <c r="AT775" s="508"/>
      <c r="AU775" s="508"/>
      <c r="AV775" s="508"/>
      <c r="AW775" s="508"/>
      <c r="AX775" s="508"/>
      <c r="AY775" s="508"/>
      <c r="AZ775" s="508"/>
      <c r="BA775" s="508"/>
      <c r="BB775" s="508"/>
      <c r="BC775" s="508"/>
      <c r="BD775" s="508"/>
      <c r="BE775" s="508"/>
      <c r="BF775" s="508"/>
      <c r="BG775" s="508"/>
      <c r="BH775" s="508"/>
      <c r="BI775" s="508"/>
      <c r="BJ775" s="508"/>
    </row>
    <row r="776" spans="31:62" ht="15">
      <c r="AE776" s="508"/>
      <c r="AF776" s="508"/>
      <c r="AG776" s="508"/>
      <c r="AH776" s="508"/>
      <c r="AI776" s="508"/>
      <c r="AJ776" s="508"/>
      <c r="AK776" s="508"/>
      <c r="AL776" s="508"/>
      <c r="AM776" s="508"/>
      <c r="AN776" s="508"/>
      <c r="AO776" s="508"/>
      <c r="AP776" s="508"/>
      <c r="AQ776" s="508"/>
      <c r="AR776" s="508"/>
      <c r="AS776" s="508"/>
      <c r="AT776" s="508"/>
      <c r="AU776" s="508"/>
      <c r="AV776" s="508"/>
      <c r="AW776" s="508"/>
      <c r="AX776" s="508"/>
      <c r="AY776" s="508"/>
      <c r="AZ776" s="508"/>
      <c r="BA776" s="508"/>
      <c r="BB776" s="508"/>
      <c r="BC776" s="508"/>
      <c r="BD776" s="508"/>
      <c r="BE776" s="508"/>
      <c r="BF776" s="508"/>
      <c r="BG776" s="508"/>
      <c r="BH776" s="508"/>
      <c r="BI776" s="508"/>
      <c r="BJ776" s="508"/>
    </row>
    <row r="777" spans="31:62" ht="15">
      <c r="AE777" s="508"/>
      <c r="AF777" s="508"/>
      <c r="AG777" s="508"/>
      <c r="AH777" s="508"/>
      <c r="AI777" s="508"/>
      <c r="AJ777" s="508"/>
      <c r="AK777" s="508"/>
      <c r="AL777" s="508"/>
      <c r="AM777" s="508"/>
      <c r="AN777" s="508"/>
      <c r="AO777" s="508"/>
      <c r="AP777" s="508"/>
      <c r="AQ777" s="508"/>
      <c r="AR777" s="508"/>
      <c r="AS777" s="508"/>
      <c r="AT777" s="508"/>
      <c r="AU777" s="508"/>
      <c r="AV777" s="508"/>
      <c r="AW777" s="508"/>
      <c r="AX777" s="508"/>
      <c r="AY777" s="508"/>
      <c r="AZ777" s="508"/>
      <c r="BA777" s="508"/>
      <c r="BB777" s="508"/>
      <c r="BC777" s="508"/>
      <c r="BD777" s="508"/>
      <c r="BE777" s="508"/>
      <c r="BF777" s="508"/>
      <c r="BG777" s="508"/>
      <c r="BH777" s="508"/>
      <c r="BI777" s="508"/>
      <c r="BJ777" s="508"/>
    </row>
    <row r="778" spans="31:62" ht="15">
      <c r="AE778" s="508"/>
      <c r="AF778" s="508"/>
      <c r="AG778" s="508"/>
      <c r="AH778" s="508"/>
      <c r="AI778" s="508"/>
      <c r="AJ778" s="508"/>
      <c r="AK778" s="508"/>
      <c r="AL778" s="508"/>
      <c r="AM778" s="508"/>
      <c r="AN778" s="508"/>
      <c r="AO778" s="508"/>
      <c r="AP778" s="508"/>
      <c r="AQ778" s="508"/>
      <c r="AR778" s="508"/>
      <c r="AS778" s="508"/>
      <c r="AT778" s="508"/>
      <c r="AU778" s="508"/>
      <c r="AV778" s="508"/>
      <c r="AW778" s="508"/>
      <c r="AX778" s="508"/>
      <c r="AY778" s="508"/>
      <c r="AZ778" s="508"/>
      <c r="BA778" s="508"/>
      <c r="BB778" s="508"/>
      <c r="BC778" s="508"/>
      <c r="BD778" s="508"/>
      <c r="BE778" s="508"/>
      <c r="BF778" s="508"/>
      <c r="BG778" s="508"/>
      <c r="BH778" s="508"/>
      <c r="BI778" s="508"/>
      <c r="BJ778" s="508"/>
    </row>
    <row r="779" spans="31:62" ht="15">
      <c r="AE779" s="508"/>
      <c r="AF779" s="508"/>
      <c r="AG779" s="508"/>
      <c r="AH779" s="508"/>
      <c r="AI779" s="508"/>
      <c r="AJ779" s="508"/>
      <c r="AK779" s="508"/>
      <c r="AL779" s="508"/>
      <c r="AM779" s="508"/>
      <c r="AN779" s="508"/>
      <c r="AO779" s="508"/>
      <c r="AP779" s="508"/>
      <c r="AQ779" s="508"/>
      <c r="AR779" s="508"/>
      <c r="AS779" s="508"/>
      <c r="AT779" s="508"/>
      <c r="AU779" s="508"/>
      <c r="AV779" s="508"/>
      <c r="AW779" s="508"/>
      <c r="AX779" s="508"/>
      <c r="AY779" s="508"/>
      <c r="AZ779" s="508"/>
      <c r="BA779" s="508"/>
      <c r="BB779" s="508"/>
      <c r="BC779" s="508"/>
      <c r="BD779" s="508"/>
      <c r="BE779" s="508"/>
      <c r="BF779" s="508"/>
      <c r="BG779" s="508"/>
      <c r="BH779" s="508"/>
      <c r="BI779" s="508"/>
      <c r="BJ779" s="508"/>
    </row>
    <row r="780" spans="31:62" ht="15">
      <c r="AE780" s="508"/>
      <c r="AF780" s="508"/>
      <c r="AG780" s="508"/>
      <c r="AH780" s="508"/>
      <c r="AI780" s="508"/>
      <c r="AJ780" s="508"/>
      <c r="AK780" s="508"/>
      <c r="AL780" s="508"/>
      <c r="AM780" s="508"/>
      <c r="AN780" s="508"/>
      <c r="AO780" s="508"/>
      <c r="AP780" s="508"/>
      <c r="AQ780" s="508"/>
      <c r="AR780" s="508"/>
      <c r="AS780" s="508"/>
      <c r="AT780" s="508"/>
      <c r="AU780" s="508"/>
      <c r="AV780" s="508"/>
      <c r="AW780" s="508"/>
      <c r="AX780" s="508"/>
      <c r="AY780" s="508"/>
      <c r="AZ780" s="508"/>
      <c r="BA780" s="508"/>
      <c r="BB780" s="508"/>
      <c r="BC780" s="508"/>
      <c r="BD780" s="508"/>
      <c r="BE780" s="508"/>
      <c r="BF780" s="508"/>
      <c r="BG780" s="508"/>
      <c r="BH780" s="508"/>
      <c r="BI780" s="508"/>
      <c r="BJ780" s="508"/>
    </row>
    <row r="781" spans="31:62" ht="15">
      <c r="AE781" s="508"/>
      <c r="AF781" s="508"/>
      <c r="AG781" s="508"/>
      <c r="AH781" s="508"/>
      <c r="AI781" s="508"/>
      <c r="AJ781" s="508"/>
      <c r="AK781" s="508"/>
      <c r="AL781" s="508"/>
      <c r="AM781" s="508"/>
      <c r="AN781" s="508"/>
      <c r="AO781" s="508"/>
      <c r="AP781" s="508"/>
      <c r="AQ781" s="508"/>
      <c r="AR781" s="508"/>
      <c r="AS781" s="508"/>
      <c r="AT781" s="508"/>
      <c r="AU781" s="508"/>
      <c r="AV781" s="508"/>
      <c r="AW781" s="508"/>
      <c r="AX781" s="508"/>
      <c r="AY781" s="508"/>
      <c r="AZ781" s="508"/>
      <c r="BA781" s="508"/>
      <c r="BB781" s="508"/>
      <c r="BC781" s="508"/>
      <c r="BD781" s="508"/>
      <c r="BE781" s="508"/>
      <c r="BF781" s="508"/>
      <c r="BG781" s="508"/>
      <c r="BH781" s="508"/>
      <c r="BI781" s="508"/>
      <c r="BJ781" s="508"/>
    </row>
    <row r="782" spans="31:62" ht="15">
      <c r="AE782" s="508"/>
      <c r="AF782" s="508"/>
      <c r="AG782" s="508"/>
      <c r="AH782" s="508"/>
      <c r="AI782" s="508"/>
      <c r="AJ782" s="508"/>
      <c r="AK782" s="508"/>
      <c r="AL782" s="508"/>
      <c r="AM782" s="508"/>
      <c r="AN782" s="508"/>
      <c r="AO782" s="508"/>
      <c r="AP782" s="508"/>
      <c r="AQ782" s="508"/>
      <c r="AR782" s="508"/>
      <c r="AS782" s="508"/>
      <c r="AT782" s="508"/>
      <c r="AU782" s="508"/>
      <c r="AV782" s="508"/>
      <c r="AW782" s="508"/>
      <c r="AX782" s="508"/>
      <c r="AY782" s="508"/>
      <c r="AZ782" s="508"/>
      <c r="BA782" s="508"/>
      <c r="BB782" s="508"/>
      <c r="BC782" s="508"/>
      <c r="BD782" s="508"/>
      <c r="BE782" s="508"/>
      <c r="BF782" s="508"/>
      <c r="BG782" s="508"/>
      <c r="BH782" s="508"/>
      <c r="BI782" s="508"/>
      <c r="BJ782" s="508"/>
    </row>
    <row r="783" spans="31:62" ht="15">
      <c r="AE783" s="508"/>
      <c r="AF783" s="508"/>
      <c r="AG783" s="508"/>
      <c r="AH783" s="508"/>
      <c r="AI783" s="508"/>
      <c r="AJ783" s="508"/>
      <c r="AK783" s="508"/>
      <c r="AL783" s="508"/>
      <c r="AM783" s="508"/>
      <c r="AN783" s="508"/>
      <c r="AO783" s="508"/>
      <c r="AP783" s="508"/>
      <c r="AQ783" s="508"/>
      <c r="AR783" s="508"/>
      <c r="AS783" s="508"/>
      <c r="AT783" s="508"/>
      <c r="AU783" s="508"/>
      <c r="AV783" s="508"/>
      <c r="AW783" s="508"/>
      <c r="AX783" s="508"/>
      <c r="AY783" s="508"/>
      <c r="AZ783" s="508"/>
      <c r="BA783" s="508"/>
      <c r="BB783" s="508"/>
      <c r="BC783" s="508"/>
      <c r="BD783" s="508"/>
      <c r="BE783" s="508"/>
      <c r="BF783" s="508"/>
      <c r="BG783" s="508"/>
      <c r="BH783" s="508"/>
      <c r="BI783" s="508"/>
      <c r="BJ783" s="508"/>
    </row>
    <row r="784" spans="31:62" ht="15">
      <c r="AE784" s="508"/>
      <c r="AF784" s="508"/>
      <c r="AG784" s="508"/>
      <c r="AH784" s="508"/>
      <c r="AI784" s="508"/>
      <c r="AJ784" s="508"/>
      <c r="AK784" s="508"/>
      <c r="AL784" s="508"/>
      <c r="AM784" s="508"/>
      <c r="AN784" s="508"/>
      <c r="AO784" s="508"/>
      <c r="AP784" s="508"/>
      <c r="AQ784" s="508"/>
      <c r="AR784" s="508"/>
      <c r="AS784" s="508"/>
      <c r="AT784" s="508"/>
      <c r="AU784" s="508"/>
      <c r="AV784" s="508"/>
      <c r="AW784" s="508"/>
      <c r="AX784" s="508"/>
      <c r="AY784" s="508"/>
      <c r="AZ784" s="508"/>
      <c r="BA784" s="508"/>
      <c r="BB784" s="508"/>
      <c r="BC784" s="508"/>
      <c r="BD784" s="508"/>
      <c r="BE784" s="508"/>
      <c r="BF784" s="508"/>
      <c r="BG784" s="508"/>
      <c r="BH784" s="508"/>
      <c r="BI784" s="508"/>
      <c r="BJ784" s="508"/>
    </row>
    <row r="785" spans="31:62" ht="15">
      <c r="AE785" s="508"/>
      <c r="AF785" s="508"/>
      <c r="AG785" s="508"/>
      <c r="AH785" s="508"/>
      <c r="AI785" s="508"/>
      <c r="AJ785" s="508"/>
      <c r="AK785" s="508"/>
      <c r="AL785" s="508"/>
      <c r="AM785" s="508"/>
      <c r="AN785" s="508"/>
      <c r="AO785" s="508"/>
      <c r="AP785" s="508"/>
      <c r="AQ785" s="508"/>
      <c r="AR785" s="508"/>
      <c r="AS785" s="508"/>
      <c r="AT785" s="508"/>
      <c r="AU785" s="508"/>
      <c r="AV785" s="508"/>
      <c r="AW785" s="508"/>
      <c r="AX785" s="508"/>
      <c r="AY785" s="508"/>
      <c r="AZ785" s="508"/>
      <c r="BA785" s="508"/>
      <c r="BB785" s="508"/>
      <c r="BC785" s="508"/>
      <c r="BD785" s="508"/>
      <c r="BE785" s="508"/>
      <c r="BF785" s="508"/>
      <c r="BG785" s="508"/>
      <c r="BH785" s="508"/>
      <c r="BI785" s="508"/>
      <c r="BJ785" s="508"/>
    </row>
    <row r="786" spans="31:62" ht="15">
      <c r="AE786" s="508"/>
      <c r="AF786" s="508"/>
      <c r="AG786" s="508"/>
      <c r="AH786" s="508"/>
      <c r="AI786" s="508"/>
      <c r="AJ786" s="508"/>
      <c r="AK786" s="508"/>
      <c r="AL786" s="508"/>
      <c r="AM786" s="508"/>
      <c r="AN786" s="508"/>
      <c r="AO786" s="508"/>
      <c r="AP786" s="508"/>
      <c r="AQ786" s="508"/>
      <c r="AR786" s="508"/>
      <c r="AS786" s="508"/>
      <c r="AT786" s="508"/>
      <c r="AU786" s="508"/>
      <c r="AV786" s="508"/>
      <c r="AW786" s="508"/>
      <c r="AX786" s="508"/>
      <c r="AY786" s="508"/>
      <c r="AZ786" s="508"/>
      <c r="BA786" s="508"/>
      <c r="BB786" s="508"/>
      <c r="BC786" s="508"/>
      <c r="BD786" s="508"/>
      <c r="BE786" s="508"/>
      <c r="BF786" s="508"/>
      <c r="BG786" s="508"/>
      <c r="BH786" s="508"/>
      <c r="BI786" s="508"/>
      <c r="BJ786" s="508"/>
    </row>
    <row r="787" spans="31:62" ht="15">
      <c r="AE787" s="508"/>
      <c r="AF787" s="508"/>
      <c r="AG787" s="508"/>
      <c r="AH787" s="508"/>
      <c r="AI787" s="508"/>
      <c r="AJ787" s="508"/>
      <c r="AK787" s="508"/>
      <c r="AL787" s="508"/>
      <c r="AM787" s="508"/>
      <c r="AN787" s="508"/>
      <c r="AO787" s="508"/>
      <c r="AP787" s="508"/>
      <c r="AQ787" s="508"/>
      <c r="AR787" s="508"/>
      <c r="AS787" s="508"/>
      <c r="AT787" s="508"/>
      <c r="AU787" s="508"/>
      <c r="AV787" s="508"/>
      <c r="AW787" s="508"/>
      <c r="AX787" s="508"/>
      <c r="AY787" s="508"/>
      <c r="AZ787" s="508"/>
      <c r="BA787" s="508"/>
      <c r="BB787" s="508"/>
      <c r="BC787" s="508"/>
      <c r="BD787" s="508"/>
      <c r="BE787" s="508"/>
      <c r="BF787" s="508"/>
      <c r="BG787" s="508"/>
      <c r="BH787" s="508"/>
      <c r="BI787" s="508"/>
      <c r="BJ787" s="508"/>
    </row>
    <row r="788" spans="31:62" ht="15">
      <c r="AE788" s="508"/>
      <c r="AF788" s="508"/>
      <c r="AG788" s="508"/>
      <c r="AH788" s="508"/>
      <c r="AI788" s="508"/>
      <c r="AJ788" s="508"/>
      <c r="AK788" s="508"/>
      <c r="AL788" s="508"/>
      <c r="AM788" s="508"/>
      <c r="AN788" s="508"/>
      <c r="AO788" s="508"/>
      <c r="AP788" s="508"/>
      <c r="AQ788" s="508"/>
      <c r="AR788" s="508"/>
      <c r="AS788" s="508"/>
      <c r="AT788" s="508"/>
      <c r="AU788" s="508"/>
      <c r="AV788" s="508"/>
      <c r="AW788" s="508"/>
      <c r="AX788" s="508"/>
      <c r="AY788" s="508"/>
      <c r="AZ788" s="508"/>
      <c r="BA788" s="508"/>
      <c r="BB788" s="508"/>
      <c r="BC788" s="508"/>
      <c r="BD788" s="508"/>
      <c r="BE788" s="508"/>
      <c r="BF788" s="508"/>
      <c r="BG788" s="508"/>
      <c r="BH788" s="508"/>
      <c r="BI788" s="508"/>
      <c r="BJ788" s="508"/>
    </row>
    <row r="789" spans="31:62" ht="15">
      <c r="AE789" s="508"/>
      <c r="AF789" s="508"/>
      <c r="AG789" s="508"/>
      <c r="AH789" s="508"/>
      <c r="AI789" s="508"/>
      <c r="AJ789" s="508"/>
      <c r="AK789" s="508"/>
      <c r="AL789" s="508"/>
      <c r="AM789" s="508"/>
      <c r="AN789" s="508"/>
      <c r="AO789" s="508"/>
      <c r="AP789" s="508"/>
      <c r="AQ789" s="508"/>
      <c r="AR789" s="508"/>
      <c r="AS789" s="508"/>
      <c r="AT789" s="508"/>
      <c r="AU789" s="508"/>
      <c r="AV789" s="508"/>
      <c r="AW789" s="508"/>
      <c r="AX789" s="508"/>
      <c r="AY789" s="508"/>
      <c r="AZ789" s="508"/>
      <c r="BA789" s="508"/>
      <c r="BB789" s="508"/>
      <c r="BC789" s="508"/>
      <c r="BD789" s="508"/>
      <c r="BE789" s="508"/>
      <c r="BF789" s="508"/>
      <c r="BG789" s="508"/>
      <c r="BH789" s="508"/>
      <c r="BI789" s="508"/>
      <c r="BJ789" s="508"/>
    </row>
    <row r="790" spans="31:62" ht="15">
      <c r="AE790" s="508"/>
      <c r="AF790" s="508"/>
      <c r="AG790" s="508"/>
      <c r="AH790" s="508"/>
      <c r="AI790" s="508"/>
      <c r="AJ790" s="508"/>
      <c r="AK790" s="508"/>
      <c r="AL790" s="508"/>
      <c r="AM790" s="508"/>
      <c r="AN790" s="508"/>
      <c r="AO790" s="508"/>
      <c r="AP790" s="508"/>
      <c r="AQ790" s="508"/>
      <c r="AR790" s="508"/>
      <c r="AS790" s="508"/>
      <c r="AT790" s="508"/>
      <c r="AU790" s="508"/>
      <c r="AV790" s="508"/>
      <c r="AW790" s="508"/>
      <c r="AX790" s="508"/>
      <c r="AY790" s="508"/>
      <c r="AZ790" s="508"/>
      <c r="BA790" s="508"/>
      <c r="BB790" s="508"/>
      <c r="BC790" s="508"/>
      <c r="BD790" s="508"/>
      <c r="BE790" s="508"/>
      <c r="BF790" s="508"/>
      <c r="BG790" s="508"/>
      <c r="BH790" s="508"/>
      <c r="BI790" s="508"/>
      <c r="BJ790" s="508"/>
    </row>
    <row r="791" spans="31:62" ht="15">
      <c r="AE791" s="508"/>
      <c r="AF791" s="508"/>
      <c r="AG791" s="508"/>
      <c r="AH791" s="508"/>
      <c r="AI791" s="508"/>
      <c r="AJ791" s="508"/>
      <c r="AK791" s="508"/>
      <c r="AL791" s="508"/>
      <c r="AM791" s="508"/>
      <c r="AN791" s="508"/>
      <c r="AO791" s="508"/>
      <c r="AP791" s="508"/>
      <c r="AQ791" s="508"/>
      <c r="AR791" s="508"/>
      <c r="AS791" s="508"/>
      <c r="AT791" s="508"/>
      <c r="AU791" s="508"/>
      <c r="AV791" s="508"/>
      <c r="AW791" s="508"/>
      <c r="AX791" s="508"/>
      <c r="AY791" s="508"/>
      <c r="AZ791" s="508"/>
      <c r="BA791" s="508"/>
      <c r="BB791" s="508"/>
      <c r="BC791" s="508"/>
      <c r="BD791" s="508"/>
      <c r="BE791" s="508"/>
      <c r="BF791" s="508"/>
      <c r="BG791" s="508"/>
      <c r="BH791" s="508"/>
      <c r="BI791" s="508"/>
      <c r="BJ791" s="508"/>
    </row>
    <row r="792" spans="31:62" ht="15">
      <c r="AE792" s="508"/>
      <c r="AF792" s="508"/>
      <c r="AG792" s="508"/>
      <c r="AH792" s="508"/>
      <c r="AI792" s="508"/>
      <c r="AJ792" s="508"/>
      <c r="AK792" s="508"/>
      <c r="AL792" s="508"/>
      <c r="AM792" s="508"/>
      <c r="AN792" s="508"/>
      <c r="AO792" s="508"/>
      <c r="AP792" s="508"/>
      <c r="AQ792" s="508"/>
      <c r="AR792" s="508"/>
      <c r="AS792" s="508"/>
      <c r="AT792" s="508"/>
      <c r="AU792" s="508"/>
      <c r="AV792" s="508"/>
      <c r="AW792" s="508"/>
      <c r="AX792" s="508"/>
      <c r="AY792" s="508"/>
      <c r="AZ792" s="508"/>
      <c r="BA792" s="508"/>
      <c r="BB792" s="508"/>
      <c r="BC792" s="508"/>
      <c r="BD792" s="508"/>
      <c r="BE792" s="508"/>
      <c r="BF792" s="508"/>
      <c r="BG792" s="508"/>
      <c r="BH792" s="508"/>
      <c r="BI792" s="508"/>
      <c r="BJ792" s="508"/>
    </row>
    <row r="793" spans="31:62" ht="15">
      <c r="AE793" s="508"/>
      <c r="AF793" s="508"/>
      <c r="AG793" s="508"/>
      <c r="AH793" s="508"/>
      <c r="AI793" s="508"/>
      <c r="AJ793" s="508"/>
      <c r="AK793" s="508"/>
      <c r="AL793" s="508"/>
      <c r="AM793" s="508"/>
      <c r="AN793" s="508"/>
      <c r="AO793" s="508"/>
      <c r="AP793" s="508"/>
      <c r="AQ793" s="508"/>
      <c r="AR793" s="508"/>
      <c r="AS793" s="508"/>
      <c r="AT793" s="508"/>
      <c r="AU793" s="508"/>
      <c r="AV793" s="508"/>
      <c r="AW793" s="508"/>
      <c r="AX793" s="508"/>
      <c r="AY793" s="508"/>
      <c r="AZ793" s="508"/>
      <c r="BA793" s="508"/>
      <c r="BB793" s="508"/>
      <c r="BC793" s="508"/>
      <c r="BD793" s="508"/>
      <c r="BE793" s="508"/>
      <c r="BF793" s="508"/>
      <c r="BG793" s="508"/>
      <c r="BH793" s="508"/>
      <c r="BI793" s="508"/>
      <c r="BJ793" s="508"/>
    </row>
    <row r="794" spans="31:62" ht="15">
      <c r="AE794" s="508"/>
      <c r="AF794" s="508"/>
      <c r="AG794" s="508"/>
      <c r="AH794" s="508"/>
      <c r="AI794" s="508"/>
      <c r="AJ794" s="508"/>
      <c r="AK794" s="508"/>
      <c r="AL794" s="508"/>
      <c r="AM794" s="508"/>
      <c r="AN794" s="508"/>
      <c r="AO794" s="508"/>
      <c r="AP794" s="508"/>
      <c r="AQ794" s="508"/>
      <c r="AR794" s="508"/>
      <c r="AS794" s="508"/>
      <c r="AT794" s="508"/>
      <c r="AU794" s="508"/>
      <c r="AV794" s="508"/>
      <c r="AW794" s="508"/>
      <c r="AX794" s="508"/>
      <c r="AY794" s="508"/>
      <c r="AZ794" s="508"/>
      <c r="BA794" s="508"/>
      <c r="BB794" s="508"/>
      <c r="BC794" s="508"/>
      <c r="BD794" s="508"/>
      <c r="BE794" s="508"/>
      <c r="BF794" s="508"/>
      <c r="BG794" s="508"/>
      <c r="BH794" s="508"/>
      <c r="BI794" s="508"/>
      <c r="BJ794" s="508"/>
    </row>
    <row r="795" spans="31:62" ht="15">
      <c r="AE795" s="508"/>
      <c r="AF795" s="508"/>
      <c r="AG795" s="508"/>
      <c r="AH795" s="508"/>
      <c r="AI795" s="508"/>
      <c r="AJ795" s="508"/>
      <c r="AK795" s="508"/>
      <c r="AL795" s="508"/>
      <c r="AM795" s="508"/>
      <c r="AN795" s="508"/>
      <c r="AO795" s="508"/>
      <c r="AP795" s="508"/>
      <c r="AQ795" s="508"/>
      <c r="AR795" s="508"/>
      <c r="AS795" s="508"/>
      <c r="AT795" s="508"/>
      <c r="AU795" s="508"/>
      <c r="AV795" s="508"/>
      <c r="AW795" s="508"/>
      <c r="AX795" s="508"/>
      <c r="AY795" s="508"/>
      <c r="AZ795" s="508"/>
      <c r="BA795" s="508"/>
      <c r="BB795" s="508"/>
      <c r="BC795" s="508"/>
      <c r="BD795" s="508"/>
      <c r="BE795" s="508"/>
      <c r="BF795" s="508"/>
      <c r="BG795" s="508"/>
      <c r="BH795" s="508"/>
      <c r="BI795" s="508"/>
      <c r="BJ795" s="508"/>
    </row>
    <row r="796" spans="31:62" ht="15">
      <c r="AE796" s="508"/>
      <c r="AF796" s="508"/>
      <c r="AG796" s="508"/>
      <c r="AH796" s="508"/>
      <c r="AI796" s="508"/>
      <c r="AJ796" s="508"/>
      <c r="AK796" s="508"/>
      <c r="AL796" s="508"/>
      <c r="AM796" s="508"/>
      <c r="AN796" s="508"/>
      <c r="AO796" s="508"/>
      <c r="AP796" s="508"/>
      <c r="AQ796" s="508"/>
      <c r="AR796" s="508"/>
      <c r="AS796" s="508"/>
      <c r="AT796" s="508"/>
      <c r="AU796" s="508"/>
      <c r="AV796" s="508"/>
      <c r="AW796" s="508"/>
      <c r="AX796" s="508"/>
      <c r="AY796" s="508"/>
      <c r="AZ796" s="508"/>
      <c r="BA796" s="508"/>
      <c r="BB796" s="508"/>
      <c r="BC796" s="508"/>
      <c r="BD796" s="508"/>
      <c r="BE796" s="508"/>
      <c r="BF796" s="508"/>
      <c r="BG796" s="508"/>
      <c r="BH796" s="508"/>
      <c r="BI796" s="508"/>
      <c r="BJ796" s="508"/>
    </row>
    <row r="797" spans="31:62" ht="15">
      <c r="AE797" s="508"/>
      <c r="AF797" s="508"/>
      <c r="AG797" s="508"/>
      <c r="AH797" s="508"/>
      <c r="AI797" s="508"/>
      <c r="AJ797" s="508"/>
      <c r="AK797" s="508"/>
      <c r="AL797" s="508"/>
      <c r="AM797" s="508"/>
      <c r="AN797" s="508"/>
      <c r="AO797" s="508"/>
      <c r="AP797" s="508"/>
      <c r="AQ797" s="508"/>
      <c r="AR797" s="508"/>
      <c r="AS797" s="508"/>
      <c r="AT797" s="508"/>
      <c r="AU797" s="508"/>
      <c r="AV797" s="508"/>
      <c r="AW797" s="508"/>
      <c r="AX797" s="508"/>
      <c r="AY797" s="508"/>
      <c r="AZ797" s="508"/>
      <c r="BA797" s="508"/>
      <c r="BB797" s="508"/>
      <c r="BC797" s="508"/>
      <c r="BD797" s="508"/>
      <c r="BE797" s="508"/>
      <c r="BF797" s="508"/>
      <c r="BG797" s="508"/>
      <c r="BH797" s="508"/>
      <c r="BI797" s="508"/>
      <c r="BJ797" s="508"/>
    </row>
    <row r="798" spans="31:62" ht="15">
      <c r="AE798" s="508"/>
      <c r="AF798" s="508"/>
      <c r="AG798" s="508"/>
      <c r="AH798" s="508"/>
      <c r="AI798" s="508"/>
      <c r="AJ798" s="508"/>
      <c r="AK798" s="508"/>
      <c r="AL798" s="508"/>
      <c r="AM798" s="508"/>
      <c r="AN798" s="508"/>
      <c r="AO798" s="508"/>
      <c r="AP798" s="508"/>
      <c r="AQ798" s="508"/>
      <c r="AR798" s="508"/>
      <c r="AS798" s="508"/>
      <c r="AT798" s="508"/>
      <c r="AU798" s="508"/>
      <c r="AV798" s="508"/>
      <c r="AW798" s="508"/>
      <c r="AX798" s="508"/>
      <c r="AY798" s="508"/>
      <c r="AZ798" s="508"/>
      <c r="BA798" s="508"/>
      <c r="BB798" s="508"/>
      <c r="BC798" s="508"/>
      <c r="BD798" s="508"/>
      <c r="BE798" s="508"/>
      <c r="BF798" s="508"/>
      <c r="BG798" s="508"/>
      <c r="BH798" s="508"/>
      <c r="BI798" s="508"/>
      <c r="BJ798" s="508"/>
    </row>
    <row r="799" spans="31:62" ht="15">
      <c r="AE799" s="508"/>
      <c r="AF799" s="508"/>
      <c r="AG799" s="508"/>
      <c r="AH799" s="508"/>
      <c r="AI799" s="508"/>
      <c r="AJ799" s="508"/>
      <c r="AK799" s="508"/>
      <c r="AL799" s="508"/>
      <c r="AM799" s="508"/>
      <c r="AN799" s="508"/>
      <c r="AO799" s="508"/>
      <c r="AP799" s="508"/>
      <c r="AQ799" s="508"/>
      <c r="AR799" s="508"/>
      <c r="AS799" s="508"/>
      <c r="AT799" s="508"/>
      <c r="AU799" s="508"/>
      <c r="AV799" s="508"/>
      <c r="AW799" s="508"/>
      <c r="AX799" s="508"/>
      <c r="AY799" s="508"/>
      <c r="AZ799" s="508"/>
      <c r="BA799" s="508"/>
      <c r="BB799" s="508"/>
      <c r="BC799" s="508"/>
      <c r="BD799" s="508"/>
      <c r="BE799" s="508"/>
      <c r="BF799" s="508"/>
      <c r="BG799" s="508"/>
      <c r="BH799" s="508"/>
      <c r="BI799" s="508"/>
      <c r="BJ799" s="508"/>
    </row>
    <row r="800" spans="31:62" ht="15">
      <c r="AE800" s="508"/>
      <c r="AF800" s="508"/>
      <c r="AG800" s="508"/>
      <c r="AH800" s="508"/>
      <c r="AI800" s="508"/>
      <c r="AJ800" s="508"/>
      <c r="AK800" s="508"/>
      <c r="AL800" s="508"/>
      <c r="AM800" s="508"/>
      <c r="AN800" s="508"/>
      <c r="AO800" s="508"/>
      <c r="AP800" s="508"/>
      <c r="AQ800" s="508"/>
      <c r="AR800" s="508"/>
      <c r="AS800" s="508"/>
      <c r="AT800" s="508"/>
      <c r="AU800" s="508"/>
      <c r="AV800" s="508"/>
      <c r="AW800" s="508"/>
      <c r="AX800" s="508"/>
      <c r="AY800" s="508"/>
      <c r="AZ800" s="508"/>
      <c r="BA800" s="508"/>
      <c r="BB800" s="508"/>
      <c r="BC800" s="508"/>
      <c r="BD800" s="508"/>
      <c r="BE800" s="508"/>
      <c r="BF800" s="508"/>
      <c r="BG800" s="508"/>
      <c r="BH800" s="508"/>
      <c r="BI800" s="508"/>
      <c r="BJ800" s="508"/>
    </row>
    <row r="801" spans="31:62" ht="15">
      <c r="AE801" s="508"/>
      <c r="AF801" s="508"/>
      <c r="AG801" s="508"/>
      <c r="AH801" s="508"/>
      <c r="AI801" s="508"/>
      <c r="AJ801" s="508"/>
      <c r="AK801" s="508"/>
      <c r="AL801" s="508"/>
      <c r="AM801" s="508"/>
      <c r="AN801" s="508"/>
      <c r="AO801" s="508"/>
      <c r="AP801" s="508"/>
      <c r="AQ801" s="508"/>
      <c r="AR801" s="508"/>
      <c r="AS801" s="508"/>
      <c r="AT801" s="508"/>
      <c r="AU801" s="508"/>
      <c r="AV801" s="508"/>
      <c r="AW801" s="508"/>
      <c r="AX801" s="508"/>
      <c r="AY801" s="508"/>
      <c r="AZ801" s="508"/>
      <c r="BA801" s="508"/>
      <c r="BB801" s="508"/>
      <c r="BC801" s="508"/>
      <c r="BD801" s="508"/>
      <c r="BE801" s="508"/>
      <c r="BF801" s="508"/>
      <c r="BG801" s="508"/>
      <c r="BH801" s="508"/>
      <c r="BI801" s="508"/>
      <c r="BJ801" s="508"/>
    </row>
    <row r="802" spans="31:62" ht="15">
      <c r="AE802" s="508"/>
      <c r="AF802" s="508"/>
      <c r="AG802" s="508"/>
      <c r="AH802" s="508"/>
      <c r="AI802" s="508"/>
      <c r="AJ802" s="508"/>
      <c r="AK802" s="508"/>
      <c r="AL802" s="508"/>
      <c r="AM802" s="508"/>
      <c r="AN802" s="508"/>
      <c r="AO802" s="508"/>
      <c r="AP802" s="508"/>
      <c r="AQ802" s="508"/>
      <c r="AR802" s="508"/>
      <c r="AS802" s="508"/>
      <c r="AT802" s="508"/>
      <c r="AU802" s="508"/>
      <c r="AV802" s="508"/>
      <c r="AW802" s="508"/>
      <c r="AX802" s="508"/>
      <c r="AY802" s="508"/>
      <c r="AZ802" s="508"/>
      <c r="BA802" s="508"/>
      <c r="BB802" s="508"/>
      <c r="BC802" s="508"/>
      <c r="BD802" s="508"/>
      <c r="BE802" s="508"/>
      <c r="BF802" s="508"/>
      <c r="BG802" s="508"/>
      <c r="BH802" s="508"/>
      <c r="BI802" s="508"/>
      <c r="BJ802" s="508"/>
    </row>
    <row r="803" spans="31:62" ht="15">
      <c r="AE803" s="508"/>
      <c r="AF803" s="508"/>
      <c r="AG803" s="508"/>
      <c r="AH803" s="508"/>
      <c r="AI803" s="508"/>
      <c r="AJ803" s="508"/>
      <c r="AK803" s="508"/>
      <c r="AL803" s="508"/>
      <c r="AM803" s="508"/>
      <c r="AN803" s="508"/>
      <c r="AO803" s="508"/>
      <c r="AP803" s="508"/>
      <c r="AQ803" s="508"/>
      <c r="AR803" s="508"/>
      <c r="AS803" s="508"/>
      <c r="AT803" s="508"/>
      <c r="AU803" s="508"/>
      <c r="AV803" s="508"/>
      <c r="AW803" s="508"/>
      <c r="AX803" s="508"/>
      <c r="AY803" s="508"/>
      <c r="AZ803" s="508"/>
      <c r="BA803" s="508"/>
      <c r="BB803" s="508"/>
      <c r="BC803" s="508"/>
      <c r="BD803" s="508"/>
      <c r="BE803" s="508"/>
      <c r="BF803" s="508"/>
      <c r="BG803" s="508"/>
      <c r="BH803" s="508"/>
      <c r="BI803" s="508"/>
      <c r="BJ803" s="508"/>
    </row>
    <row r="804" spans="31:62" ht="15">
      <c r="AE804" s="508"/>
      <c r="AF804" s="508"/>
      <c r="AG804" s="508"/>
      <c r="AH804" s="508"/>
      <c r="AI804" s="508"/>
      <c r="AJ804" s="508"/>
      <c r="AK804" s="508"/>
      <c r="AL804" s="508"/>
      <c r="AM804" s="508"/>
      <c r="AN804" s="508"/>
      <c r="AO804" s="508"/>
      <c r="AP804" s="508"/>
      <c r="AQ804" s="508"/>
      <c r="AR804" s="508"/>
      <c r="AS804" s="508"/>
      <c r="AT804" s="508"/>
      <c r="AU804" s="508"/>
      <c r="AV804" s="508"/>
      <c r="AW804" s="508"/>
      <c r="AX804" s="508"/>
      <c r="AY804" s="508"/>
      <c r="AZ804" s="508"/>
      <c r="BA804" s="508"/>
      <c r="BB804" s="508"/>
      <c r="BC804" s="508"/>
      <c r="BD804" s="508"/>
      <c r="BE804" s="508"/>
      <c r="BF804" s="508"/>
      <c r="BG804" s="508"/>
      <c r="BH804" s="508"/>
      <c r="BI804" s="508"/>
      <c r="BJ804" s="508"/>
    </row>
    <row r="805" spans="31:62" ht="15">
      <c r="AE805" s="508"/>
      <c r="AF805" s="508"/>
      <c r="AG805" s="508"/>
      <c r="AH805" s="508"/>
      <c r="AI805" s="508"/>
      <c r="AJ805" s="508"/>
      <c r="AK805" s="508"/>
      <c r="AL805" s="508"/>
      <c r="AM805" s="508"/>
      <c r="AN805" s="508"/>
      <c r="AO805" s="508"/>
      <c r="AP805" s="508"/>
      <c r="AQ805" s="508"/>
      <c r="AR805" s="508"/>
      <c r="AS805" s="508"/>
      <c r="AT805" s="508"/>
      <c r="AU805" s="508"/>
      <c r="AV805" s="508"/>
      <c r="AW805" s="508"/>
      <c r="AX805" s="508"/>
      <c r="AY805" s="508"/>
      <c r="AZ805" s="508"/>
      <c r="BA805" s="508"/>
      <c r="BB805" s="508"/>
      <c r="BC805" s="508"/>
      <c r="BD805" s="508"/>
      <c r="BE805" s="508"/>
      <c r="BF805" s="508"/>
      <c r="BG805" s="508"/>
      <c r="BH805" s="508"/>
      <c r="BI805" s="508"/>
      <c r="BJ805" s="508"/>
    </row>
    <row r="806" spans="31:62" ht="15">
      <c r="AE806" s="508"/>
      <c r="AF806" s="508"/>
      <c r="AG806" s="508"/>
      <c r="AH806" s="508"/>
      <c r="AI806" s="508"/>
      <c r="AJ806" s="508"/>
      <c r="AK806" s="508"/>
      <c r="AL806" s="508"/>
      <c r="AM806" s="508"/>
      <c r="AN806" s="508"/>
      <c r="AO806" s="508"/>
      <c r="AP806" s="508"/>
      <c r="AQ806" s="508"/>
      <c r="AR806" s="508"/>
      <c r="AS806" s="508"/>
      <c r="AT806" s="508"/>
      <c r="AU806" s="508"/>
      <c r="AV806" s="508"/>
      <c r="AW806" s="508"/>
      <c r="AX806" s="508"/>
      <c r="AY806" s="508"/>
      <c r="AZ806" s="508"/>
      <c r="BA806" s="508"/>
      <c r="BB806" s="508"/>
      <c r="BC806" s="508"/>
      <c r="BD806" s="508"/>
      <c r="BE806" s="508"/>
      <c r="BF806" s="508"/>
      <c r="BG806" s="508"/>
      <c r="BH806" s="508"/>
      <c r="BI806" s="508"/>
      <c r="BJ806" s="508"/>
    </row>
    <row r="807" spans="31:62" ht="15">
      <c r="AE807" s="508"/>
      <c r="AF807" s="508"/>
      <c r="AG807" s="508"/>
      <c r="AH807" s="508"/>
      <c r="AI807" s="508"/>
      <c r="AJ807" s="508"/>
      <c r="AK807" s="508"/>
      <c r="AL807" s="508"/>
      <c r="AM807" s="508"/>
      <c r="AN807" s="508"/>
      <c r="AO807" s="508"/>
      <c r="AP807" s="508"/>
      <c r="AQ807" s="508"/>
      <c r="AR807" s="508"/>
      <c r="AS807" s="508"/>
      <c r="AT807" s="508"/>
      <c r="AU807" s="508"/>
      <c r="AV807" s="508"/>
      <c r="AW807" s="508"/>
      <c r="AX807" s="508"/>
      <c r="AY807" s="508"/>
      <c r="AZ807" s="508"/>
      <c r="BA807" s="508"/>
      <c r="BB807" s="508"/>
      <c r="BC807" s="508"/>
      <c r="BD807" s="508"/>
      <c r="BE807" s="508"/>
      <c r="BF807" s="508"/>
      <c r="BG807" s="508"/>
      <c r="BH807" s="508"/>
      <c r="BI807" s="508"/>
      <c r="BJ807" s="508"/>
    </row>
    <row r="808" spans="31:62" ht="15">
      <c r="AE808" s="508"/>
      <c r="AF808" s="508"/>
      <c r="AG808" s="508"/>
      <c r="AH808" s="508"/>
      <c r="AI808" s="508"/>
      <c r="AJ808" s="508"/>
      <c r="AK808" s="508"/>
      <c r="AL808" s="508"/>
      <c r="AM808" s="508"/>
      <c r="AN808" s="508"/>
      <c r="AO808" s="508"/>
      <c r="AP808" s="508"/>
      <c r="AQ808" s="508"/>
      <c r="AR808" s="508"/>
      <c r="AS808" s="508"/>
      <c r="AT808" s="508"/>
      <c r="AU808" s="508"/>
      <c r="AV808" s="508"/>
      <c r="AW808" s="508"/>
      <c r="AX808" s="508"/>
      <c r="AY808" s="508"/>
      <c r="AZ808" s="508"/>
      <c r="BA808" s="508"/>
      <c r="BB808" s="508"/>
      <c r="BC808" s="508"/>
      <c r="BD808" s="508"/>
      <c r="BE808" s="508"/>
      <c r="BF808" s="508"/>
      <c r="BG808" s="508"/>
      <c r="BH808" s="508"/>
      <c r="BI808" s="508"/>
      <c r="BJ808" s="508"/>
    </row>
    <row r="809" spans="31:62" ht="15">
      <c r="AE809" s="508"/>
      <c r="AF809" s="508"/>
      <c r="AG809" s="508"/>
      <c r="AH809" s="508"/>
      <c r="AI809" s="508"/>
      <c r="AJ809" s="508"/>
      <c r="AK809" s="508"/>
      <c r="AL809" s="508"/>
      <c r="AM809" s="508"/>
      <c r="AN809" s="508"/>
      <c r="AO809" s="508"/>
      <c r="AP809" s="508"/>
      <c r="AQ809" s="508"/>
      <c r="AR809" s="508"/>
      <c r="AS809" s="508"/>
      <c r="AT809" s="508"/>
      <c r="AU809" s="508"/>
      <c r="AV809" s="508"/>
      <c r="AW809" s="508"/>
      <c r="AX809" s="508"/>
      <c r="AY809" s="508"/>
      <c r="AZ809" s="508"/>
      <c r="BA809" s="508"/>
      <c r="BB809" s="508"/>
      <c r="BC809" s="508"/>
      <c r="BD809" s="508"/>
      <c r="BE809" s="508"/>
      <c r="BF809" s="508"/>
      <c r="BG809" s="508"/>
      <c r="BH809" s="508"/>
      <c r="BI809" s="508"/>
      <c r="BJ809" s="508"/>
    </row>
    <row r="810" spans="31:62" ht="15">
      <c r="AE810" s="508"/>
      <c r="AF810" s="508"/>
      <c r="AG810" s="508"/>
      <c r="AH810" s="508"/>
      <c r="AI810" s="508"/>
      <c r="AJ810" s="508"/>
      <c r="AK810" s="508"/>
      <c r="AL810" s="508"/>
      <c r="AM810" s="508"/>
      <c r="AN810" s="508"/>
      <c r="AO810" s="508"/>
      <c r="AP810" s="508"/>
      <c r="AQ810" s="508"/>
      <c r="AR810" s="508"/>
      <c r="AS810" s="508"/>
      <c r="AT810" s="508"/>
      <c r="AU810" s="508"/>
      <c r="AV810" s="508"/>
      <c r="AW810" s="508"/>
      <c r="AX810" s="508"/>
      <c r="AY810" s="508"/>
      <c r="AZ810" s="508"/>
      <c r="BA810" s="508"/>
      <c r="BB810" s="508"/>
      <c r="BC810" s="508"/>
      <c r="BD810" s="508"/>
      <c r="BE810" s="508"/>
      <c r="BF810" s="508"/>
      <c r="BG810" s="508"/>
      <c r="BH810" s="508"/>
      <c r="BI810" s="508"/>
      <c r="BJ810" s="508"/>
    </row>
    <row r="811" spans="31:62" ht="15">
      <c r="AE811" s="508"/>
      <c r="AF811" s="508"/>
      <c r="AG811" s="508"/>
      <c r="AH811" s="508"/>
      <c r="AI811" s="508"/>
      <c r="AJ811" s="508"/>
      <c r="AK811" s="508"/>
      <c r="AL811" s="508"/>
      <c r="AM811" s="508"/>
      <c r="AN811" s="508"/>
      <c r="AO811" s="508"/>
      <c r="AP811" s="508"/>
      <c r="AQ811" s="508"/>
      <c r="AR811" s="508"/>
      <c r="AS811" s="508"/>
      <c r="AT811" s="508"/>
      <c r="AU811" s="508"/>
      <c r="AV811" s="508"/>
      <c r="AW811" s="508"/>
      <c r="AX811" s="508"/>
      <c r="AY811" s="508"/>
      <c r="AZ811" s="508"/>
      <c r="BA811" s="508"/>
      <c r="BB811" s="508"/>
      <c r="BC811" s="508"/>
      <c r="BD811" s="508"/>
      <c r="BE811" s="508"/>
      <c r="BF811" s="508"/>
      <c r="BG811" s="508"/>
      <c r="BH811" s="508"/>
      <c r="BI811" s="508"/>
      <c r="BJ811" s="508"/>
    </row>
    <row r="812" spans="31:62" ht="15">
      <c r="AE812" s="508"/>
      <c r="AF812" s="508"/>
      <c r="AG812" s="508"/>
      <c r="AH812" s="508"/>
      <c r="AI812" s="508"/>
      <c r="AJ812" s="508"/>
      <c r="AK812" s="508"/>
      <c r="AL812" s="508"/>
      <c r="AM812" s="508"/>
      <c r="AN812" s="508"/>
      <c r="AO812" s="508"/>
      <c r="AP812" s="508"/>
      <c r="AQ812" s="508"/>
      <c r="AR812" s="508"/>
      <c r="AS812" s="508"/>
      <c r="AT812" s="508"/>
      <c r="AU812" s="508"/>
      <c r="AV812" s="508"/>
      <c r="AW812" s="508"/>
      <c r="AX812" s="508"/>
      <c r="AY812" s="508"/>
      <c r="AZ812" s="508"/>
      <c r="BA812" s="508"/>
      <c r="BB812" s="508"/>
      <c r="BC812" s="508"/>
      <c r="BD812" s="508"/>
      <c r="BE812" s="508"/>
      <c r="BF812" s="508"/>
      <c r="BG812" s="508"/>
      <c r="BH812" s="508"/>
      <c r="BI812" s="508"/>
      <c r="BJ812" s="508"/>
    </row>
    <row r="813" spans="31:62" ht="15">
      <c r="AE813" s="508"/>
      <c r="AF813" s="508"/>
      <c r="AG813" s="508"/>
      <c r="AH813" s="508"/>
      <c r="AI813" s="508"/>
      <c r="AJ813" s="508"/>
      <c r="AK813" s="508"/>
      <c r="AL813" s="508"/>
      <c r="AM813" s="508"/>
      <c r="AN813" s="508"/>
      <c r="AO813" s="508"/>
      <c r="AP813" s="508"/>
      <c r="AQ813" s="508"/>
      <c r="AR813" s="508"/>
      <c r="AS813" s="508"/>
      <c r="AT813" s="508"/>
      <c r="AU813" s="508"/>
      <c r="AV813" s="508"/>
      <c r="AW813" s="508"/>
      <c r="AX813" s="508"/>
      <c r="AY813" s="508"/>
      <c r="AZ813" s="508"/>
      <c r="BA813" s="508"/>
      <c r="BB813" s="508"/>
      <c r="BC813" s="508"/>
      <c r="BD813" s="508"/>
      <c r="BE813" s="508"/>
      <c r="BF813" s="508"/>
      <c r="BG813" s="508"/>
      <c r="BH813" s="508"/>
      <c r="BI813" s="508"/>
      <c r="BJ813" s="508"/>
    </row>
    <row r="814" spans="31:62" ht="15">
      <c r="AE814" s="508"/>
      <c r="AF814" s="508"/>
      <c r="AG814" s="508"/>
      <c r="AH814" s="508"/>
      <c r="AI814" s="508"/>
      <c r="AJ814" s="508"/>
      <c r="AK814" s="508"/>
      <c r="AL814" s="508"/>
      <c r="AM814" s="508"/>
      <c r="AN814" s="508"/>
      <c r="AO814" s="508"/>
      <c r="AP814" s="508"/>
      <c r="AQ814" s="508"/>
      <c r="AR814" s="508"/>
      <c r="AS814" s="508"/>
      <c r="AT814" s="508"/>
      <c r="AU814" s="508"/>
      <c r="AV814" s="508"/>
      <c r="AW814" s="508"/>
      <c r="AX814" s="508"/>
      <c r="AY814" s="508"/>
      <c r="AZ814" s="508"/>
      <c r="BA814" s="508"/>
      <c r="BB814" s="508"/>
      <c r="BC814" s="508"/>
      <c r="BD814" s="508"/>
      <c r="BE814" s="508"/>
      <c r="BF814" s="508"/>
      <c r="BG814" s="508"/>
      <c r="BH814" s="508"/>
      <c r="BI814" s="508"/>
      <c r="BJ814" s="508"/>
    </row>
    <row r="815" spans="31:62" ht="15">
      <c r="AE815" s="508"/>
      <c r="AF815" s="508"/>
      <c r="AG815" s="508"/>
      <c r="AH815" s="508"/>
      <c r="AI815" s="508"/>
      <c r="AJ815" s="508"/>
      <c r="AK815" s="508"/>
      <c r="AL815" s="508"/>
      <c r="AM815" s="508"/>
      <c r="AN815" s="508"/>
      <c r="AO815" s="508"/>
      <c r="AP815" s="508"/>
      <c r="AQ815" s="508"/>
      <c r="AR815" s="508"/>
      <c r="AS815" s="508"/>
      <c r="AT815" s="508"/>
      <c r="AU815" s="508"/>
      <c r="AV815" s="508"/>
      <c r="AW815" s="508"/>
      <c r="AX815" s="508"/>
      <c r="AY815" s="508"/>
      <c r="AZ815" s="508"/>
      <c r="BA815" s="508"/>
      <c r="BB815" s="508"/>
      <c r="BC815" s="508"/>
      <c r="BD815" s="508"/>
      <c r="BE815" s="508"/>
      <c r="BF815" s="508"/>
      <c r="BG815" s="508"/>
      <c r="BH815" s="508"/>
      <c r="BI815" s="508"/>
      <c r="BJ815" s="508"/>
    </row>
    <row r="816" spans="31:62" ht="15">
      <c r="AE816" s="508"/>
      <c r="AF816" s="508"/>
      <c r="AG816" s="508"/>
      <c r="AH816" s="508"/>
      <c r="AI816" s="508"/>
      <c r="AJ816" s="508"/>
      <c r="AK816" s="508"/>
      <c r="AL816" s="508"/>
      <c r="AM816" s="508"/>
      <c r="AN816" s="508"/>
      <c r="AO816" s="508"/>
      <c r="AP816" s="508"/>
      <c r="AQ816" s="508"/>
      <c r="AR816" s="508"/>
      <c r="AS816" s="508"/>
      <c r="AT816" s="508"/>
      <c r="AU816" s="508"/>
      <c r="AV816" s="508"/>
      <c r="AW816" s="508"/>
      <c r="AX816" s="508"/>
      <c r="AY816" s="508"/>
      <c r="AZ816" s="508"/>
      <c r="BA816" s="508"/>
      <c r="BB816" s="508"/>
      <c r="BC816" s="508"/>
      <c r="BD816" s="508"/>
      <c r="BE816" s="508"/>
      <c r="BF816" s="508"/>
      <c r="BG816" s="508"/>
      <c r="BH816" s="508"/>
      <c r="BI816" s="508"/>
      <c r="BJ816" s="508"/>
    </row>
    <row r="817" spans="31:62" ht="15">
      <c r="AE817" s="508"/>
      <c r="AF817" s="508"/>
      <c r="AG817" s="508"/>
      <c r="AH817" s="508"/>
      <c r="AI817" s="508"/>
      <c r="AJ817" s="508"/>
      <c r="AK817" s="508"/>
      <c r="AL817" s="508"/>
      <c r="AM817" s="508"/>
      <c r="AN817" s="508"/>
      <c r="AO817" s="508"/>
      <c r="AP817" s="508"/>
      <c r="AQ817" s="508"/>
      <c r="AR817" s="508"/>
      <c r="AS817" s="508"/>
      <c r="AT817" s="508"/>
      <c r="AU817" s="508"/>
      <c r="AV817" s="508"/>
      <c r="AW817" s="508"/>
      <c r="AX817" s="508"/>
      <c r="AY817" s="508"/>
      <c r="AZ817" s="508"/>
      <c r="BA817" s="508"/>
      <c r="BB817" s="508"/>
      <c r="BC817" s="508"/>
      <c r="BD817" s="508"/>
      <c r="BE817" s="508"/>
      <c r="BF817" s="508"/>
      <c r="BG817" s="508"/>
      <c r="BH817" s="508"/>
      <c r="BI817" s="508"/>
      <c r="BJ817" s="508"/>
    </row>
    <row r="818" spans="31:62" ht="15">
      <c r="AE818" s="508"/>
      <c r="AF818" s="508"/>
      <c r="AG818" s="508"/>
      <c r="AH818" s="508"/>
      <c r="AI818" s="508"/>
      <c r="AJ818" s="508"/>
      <c r="AK818" s="508"/>
      <c r="AL818" s="508"/>
      <c r="AM818" s="508"/>
      <c r="AN818" s="508"/>
      <c r="AO818" s="508"/>
      <c r="AP818" s="508"/>
      <c r="AQ818" s="508"/>
      <c r="AR818" s="508"/>
      <c r="AS818" s="508"/>
      <c r="AT818" s="508"/>
      <c r="AU818" s="508"/>
      <c r="AV818" s="508"/>
      <c r="AW818" s="508"/>
      <c r="AX818" s="508"/>
      <c r="AY818" s="508"/>
      <c r="AZ818" s="508"/>
      <c r="BA818" s="508"/>
      <c r="BB818" s="508"/>
      <c r="BC818" s="508"/>
      <c r="BD818" s="508"/>
      <c r="BE818" s="508"/>
      <c r="BF818" s="508"/>
      <c r="BG818" s="508"/>
      <c r="BH818" s="508"/>
      <c r="BI818" s="508"/>
      <c r="BJ818" s="508"/>
    </row>
    <row r="819" spans="31:62" ht="15">
      <c r="AE819" s="508"/>
      <c r="AF819" s="508"/>
      <c r="AG819" s="508"/>
      <c r="AH819" s="508"/>
      <c r="AI819" s="508"/>
      <c r="AJ819" s="508"/>
      <c r="AK819" s="508"/>
      <c r="AL819" s="508"/>
      <c r="AM819" s="508"/>
      <c r="AN819" s="508"/>
      <c r="AO819" s="508"/>
      <c r="AP819" s="508"/>
      <c r="AQ819" s="508"/>
      <c r="AR819" s="508"/>
      <c r="AS819" s="508"/>
      <c r="AT819" s="508"/>
      <c r="AU819" s="508"/>
      <c r="AV819" s="508"/>
      <c r="AW819" s="508"/>
      <c r="AX819" s="508"/>
      <c r="AY819" s="508"/>
      <c r="AZ819" s="508"/>
      <c r="BA819" s="508"/>
      <c r="BB819" s="508"/>
      <c r="BC819" s="508"/>
      <c r="BD819" s="508"/>
      <c r="BE819" s="508"/>
      <c r="BF819" s="508"/>
      <c r="BG819" s="508"/>
      <c r="BH819" s="508"/>
      <c r="BI819" s="508"/>
      <c r="BJ819" s="508"/>
    </row>
    <row r="820" spans="31:62" ht="15">
      <c r="AE820" s="508"/>
      <c r="AF820" s="508"/>
      <c r="AG820" s="508"/>
      <c r="AH820" s="508"/>
      <c r="AI820" s="508"/>
      <c r="AJ820" s="508"/>
      <c r="AK820" s="508"/>
      <c r="AL820" s="508"/>
      <c r="AM820" s="508"/>
      <c r="AN820" s="508"/>
      <c r="AO820" s="508"/>
      <c r="AP820" s="508"/>
      <c r="AQ820" s="508"/>
      <c r="AR820" s="508"/>
      <c r="AS820" s="508"/>
      <c r="AT820" s="508"/>
      <c r="AU820" s="508"/>
      <c r="AV820" s="508"/>
      <c r="AW820" s="508"/>
      <c r="AX820" s="508"/>
      <c r="AY820" s="508"/>
      <c r="AZ820" s="508"/>
      <c r="BA820" s="508"/>
      <c r="BB820" s="508"/>
      <c r="BC820" s="508"/>
      <c r="BD820" s="508"/>
      <c r="BE820" s="508"/>
      <c r="BF820" s="508"/>
      <c r="BG820" s="508"/>
      <c r="BH820" s="508"/>
      <c r="BI820" s="508"/>
      <c r="BJ820" s="508"/>
    </row>
    <row r="821" spans="31:62" ht="15">
      <c r="AE821" s="508"/>
      <c r="AF821" s="508"/>
      <c r="AG821" s="508"/>
      <c r="AH821" s="508"/>
      <c r="AI821" s="508"/>
      <c r="AJ821" s="508"/>
      <c r="AK821" s="508"/>
      <c r="AL821" s="508"/>
      <c r="AM821" s="508"/>
      <c r="AN821" s="508"/>
      <c r="AO821" s="508"/>
      <c r="AP821" s="508"/>
      <c r="AQ821" s="508"/>
      <c r="AR821" s="508"/>
      <c r="AS821" s="508"/>
      <c r="AT821" s="508"/>
      <c r="AU821" s="508"/>
      <c r="AV821" s="508"/>
      <c r="AW821" s="508"/>
      <c r="AX821" s="508"/>
      <c r="AY821" s="508"/>
      <c r="AZ821" s="508"/>
      <c r="BA821" s="508"/>
      <c r="BB821" s="508"/>
      <c r="BC821" s="508"/>
      <c r="BD821" s="508"/>
      <c r="BE821" s="508"/>
      <c r="BF821" s="508"/>
      <c r="BG821" s="508"/>
      <c r="BH821" s="508"/>
      <c r="BI821" s="508"/>
      <c r="BJ821" s="508"/>
    </row>
    <row r="822" spans="31:62" ht="15">
      <c r="AE822" s="508"/>
      <c r="AF822" s="508"/>
      <c r="AG822" s="508"/>
      <c r="AH822" s="508"/>
      <c r="AI822" s="508"/>
      <c r="AJ822" s="508"/>
      <c r="AK822" s="508"/>
      <c r="AL822" s="508"/>
      <c r="AM822" s="508"/>
      <c r="AN822" s="508"/>
      <c r="AO822" s="508"/>
      <c r="AP822" s="508"/>
      <c r="AQ822" s="508"/>
      <c r="AR822" s="508"/>
      <c r="AS822" s="508"/>
      <c r="AT822" s="508"/>
      <c r="AU822" s="508"/>
      <c r="AV822" s="508"/>
      <c r="AW822" s="508"/>
      <c r="AX822" s="508"/>
      <c r="AY822" s="508"/>
      <c r="AZ822" s="508"/>
      <c r="BA822" s="508"/>
      <c r="BB822" s="508"/>
      <c r="BC822" s="508"/>
      <c r="BD822" s="508"/>
      <c r="BE822" s="508"/>
      <c r="BF822" s="508"/>
      <c r="BG822" s="508"/>
      <c r="BH822" s="508"/>
      <c r="BI822" s="508"/>
      <c r="BJ822" s="508"/>
    </row>
    <row r="823" spans="31:62" ht="15">
      <c r="AE823" s="508"/>
      <c r="AF823" s="508"/>
      <c r="AG823" s="508"/>
      <c r="AH823" s="508"/>
      <c r="AI823" s="508"/>
      <c r="AJ823" s="508"/>
      <c r="AK823" s="508"/>
      <c r="AL823" s="508"/>
      <c r="AM823" s="508"/>
      <c r="AN823" s="508"/>
      <c r="AO823" s="508"/>
      <c r="AP823" s="508"/>
      <c r="AQ823" s="508"/>
      <c r="AR823" s="508"/>
      <c r="AS823" s="508"/>
      <c r="AT823" s="508"/>
      <c r="AU823" s="508"/>
      <c r="AV823" s="508"/>
      <c r="AW823" s="508"/>
      <c r="AX823" s="508"/>
      <c r="AY823" s="508"/>
      <c r="AZ823" s="508"/>
      <c r="BA823" s="508"/>
      <c r="BB823" s="508"/>
      <c r="BC823" s="508"/>
      <c r="BD823" s="508"/>
      <c r="BE823" s="508"/>
      <c r="BF823" s="508"/>
      <c r="BG823" s="508"/>
      <c r="BH823" s="508"/>
      <c r="BI823" s="508"/>
      <c r="BJ823" s="508"/>
    </row>
    <row r="824" spans="31:62" ht="15">
      <c r="AE824" s="508"/>
      <c r="AF824" s="508"/>
      <c r="AG824" s="508"/>
      <c r="AH824" s="508"/>
      <c r="AI824" s="508"/>
      <c r="AJ824" s="508"/>
      <c r="AK824" s="508"/>
      <c r="AL824" s="508"/>
      <c r="AM824" s="508"/>
      <c r="AN824" s="508"/>
      <c r="AO824" s="508"/>
      <c r="AP824" s="508"/>
      <c r="AQ824" s="508"/>
      <c r="AR824" s="508"/>
      <c r="AS824" s="508"/>
      <c r="AT824" s="508"/>
      <c r="AU824" s="508"/>
      <c r="AV824" s="508"/>
      <c r="AW824" s="508"/>
      <c r="AX824" s="508"/>
      <c r="AY824" s="508"/>
      <c r="AZ824" s="508"/>
      <c r="BA824" s="508"/>
      <c r="BB824" s="508"/>
      <c r="BC824" s="508"/>
      <c r="BD824" s="508"/>
      <c r="BE824" s="508"/>
      <c r="BF824" s="508"/>
      <c r="BG824" s="508"/>
      <c r="BH824" s="508"/>
      <c r="BI824" s="508"/>
      <c r="BJ824" s="508"/>
    </row>
    <row r="825" spans="31:62" ht="15">
      <c r="AE825" s="508"/>
      <c r="AF825" s="508"/>
      <c r="AG825" s="508"/>
      <c r="AH825" s="508"/>
      <c r="AI825" s="508"/>
      <c r="AJ825" s="508"/>
      <c r="AK825" s="508"/>
      <c r="AL825" s="508"/>
      <c r="AM825" s="508"/>
      <c r="AN825" s="508"/>
      <c r="AO825" s="508"/>
      <c r="AP825" s="508"/>
      <c r="AQ825" s="508"/>
      <c r="AR825" s="508"/>
      <c r="AS825" s="508"/>
      <c r="AT825" s="508"/>
      <c r="AU825" s="508"/>
      <c r="AV825" s="508"/>
      <c r="AW825" s="508"/>
      <c r="AX825" s="508"/>
      <c r="AY825" s="508"/>
      <c r="AZ825" s="508"/>
      <c r="BA825" s="508"/>
      <c r="BB825" s="508"/>
      <c r="BC825" s="508"/>
      <c r="BD825" s="508"/>
      <c r="BE825" s="508"/>
      <c r="BF825" s="508"/>
      <c r="BG825" s="508"/>
      <c r="BH825" s="508"/>
      <c r="BI825" s="508"/>
      <c r="BJ825" s="508"/>
    </row>
    <row r="826" spans="31:62" ht="15">
      <c r="AE826" s="508"/>
      <c r="AF826" s="508"/>
      <c r="AG826" s="508"/>
      <c r="AH826" s="508"/>
      <c r="AI826" s="508"/>
      <c r="AJ826" s="508"/>
      <c r="AK826" s="508"/>
      <c r="AL826" s="508"/>
      <c r="AM826" s="508"/>
      <c r="AN826" s="508"/>
      <c r="AO826" s="508"/>
      <c r="AP826" s="508"/>
      <c r="AQ826" s="508"/>
      <c r="AR826" s="508"/>
      <c r="AS826" s="508"/>
      <c r="AT826" s="508"/>
      <c r="AU826" s="508"/>
      <c r="AV826" s="508"/>
      <c r="AW826" s="508"/>
      <c r="AX826" s="508"/>
      <c r="AY826" s="508"/>
      <c r="AZ826" s="508"/>
      <c r="BA826" s="508"/>
      <c r="BB826" s="508"/>
      <c r="BC826" s="508"/>
      <c r="BD826" s="508"/>
      <c r="BE826" s="508"/>
      <c r="BF826" s="508"/>
      <c r="BG826" s="508"/>
      <c r="BH826" s="508"/>
      <c r="BI826" s="508"/>
      <c r="BJ826" s="508"/>
    </row>
    <row r="827" spans="31:62" ht="15">
      <c r="AE827" s="508"/>
      <c r="AF827" s="508"/>
      <c r="AG827" s="508"/>
      <c r="AH827" s="508"/>
      <c r="AI827" s="508"/>
      <c r="AJ827" s="508"/>
      <c r="AK827" s="508"/>
      <c r="AL827" s="508"/>
      <c r="AM827" s="508"/>
      <c r="AN827" s="508"/>
      <c r="AO827" s="508"/>
      <c r="AP827" s="508"/>
      <c r="AQ827" s="508"/>
      <c r="AR827" s="508"/>
      <c r="AS827" s="508"/>
      <c r="AT827" s="508"/>
      <c r="AU827" s="508"/>
      <c r="AV827" s="508"/>
      <c r="AW827" s="508"/>
      <c r="AX827" s="508"/>
      <c r="AY827" s="508"/>
      <c r="AZ827" s="508"/>
      <c r="BA827" s="508"/>
      <c r="BB827" s="508"/>
      <c r="BC827" s="508"/>
      <c r="BD827" s="508"/>
      <c r="BE827" s="508"/>
      <c r="BF827" s="508"/>
      <c r="BG827" s="508"/>
      <c r="BH827" s="508"/>
      <c r="BI827" s="508"/>
      <c r="BJ827" s="508"/>
    </row>
    <row r="828" spans="31:62" ht="15">
      <c r="AE828" s="508"/>
      <c r="AF828" s="508"/>
      <c r="AG828" s="508"/>
      <c r="AH828" s="508"/>
      <c r="AI828" s="508"/>
      <c r="AJ828" s="508"/>
      <c r="AK828" s="508"/>
      <c r="AL828" s="508"/>
      <c r="AM828" s="508"/>
      <c r="AN828" s="508"/>
      <c r="AO828" s="508"/>
      <c r="AP828" s="508"/>
      <c r="AQ828" s="508"/>
      <c r="AR828" s="508"/>
      <c r="AS828" s="508"/>
      <c r="AT828" s="508"/>
      <c r="AU828" s="508"/>
      <c r="AV828" s="508"/>
      <c r="AW828" s="508"/>
      <c r="AX828" s="508"/>
      <c r="AY828" s="508"/>
      <c r="AZ828" s="508"/>
      <c r="BA828" s="508"/>
      <c r="BB828" s="508"/>
      <c r="BC828" s="508"/>
      <c r="BD828" s="508"/>
      <c r="BE828" s="508"/>
      <c r="BF828" s="508"/>
      <c r="BG828" s="508"/>
      <c r="BH828" s="508"/>
      <c r="BI828" s="508"/>
      <c r="BJ828" s="508"/>
    </row>
    <row r="829" spans="31:62" ht="15">
      <c r="AE829" s="508"/>
      <c r="AF829" s="508"/>
      <c r="AG829" s="508"/>
      <c r="AH829" s="508"/>
      <c r="AI829" s="508"/>
      <c r="AJ829" s="508"/>
      <c r="AK829" s="508"/>
      <c r="AL829" s="508"/>
      <c r="AM829" s="508"/>
      <c r="AN829" s="508"/>
      <c r="AO829" s="508"/>
      <c r="AP829" s="508"/>
      <c r="AQ829" s="508"/>
      <c r="AR829" s="508"/>
      <c r="AS829" s="508"/>
      <c r="AT829" s="508"/>
      <c r="AU829" s="508"/>
      <c r="AV829" s="508"/>
      <c r="AW829" s="508"/>
      <c r="AX829" s="508"/>
      <c r="AY829" s="508"/>
      <c r="AZ829" s="508"/>
      <c r="BA829" s="508"/>
      <c r="BB829" s="508"/>
      <c r="BC829" s="508"/>
      <c r="BD829" s="508"/>
      <c r="BE829" s="508"/>
      <c r="BF829" s="508"/>
      <c r="BG829" s="508"/>
      <c r="BH829" s="508"/>
      <c r="BI829" s="508"/>
      <c r="BJ829" s="508"/>
    </row>
    <row r="830" spans="31:62" ht="15">
      <c r="AE830" s="508"/>
      <c r="AF830" s="508"/>
      <c r="AG830" s="508"/>
      <c r="AH830" s="508"/>
      <c r="AI830" s="508"/>
      <c r="AJ830" s="508"/>
      <c r="AK830" s="508"/>
      <c r="AL830" s="508"/>
      <c r="AM830" s="508"/>
      <c r="AN830" s="508"/>
      <c r="AO830" s="508"/>
      <c r="AP830" s="508"/>
      <c r="AQ830" s="508"/>
      <c r="AR830" s="508"/>
      <c r="AS830" s="508"/>
      <c r="AT830" s="508"/>
      <c r="AU830" s="508"/>
      <c r="AV830" s="508"/>
      <c r="AW830" s="508"/>
      <c r="AX830" s="508"/>
      <c r="AY830" s="508"/>
      <c r="AZ830" s="508"/>
      <c r="BA830" s="508"/>
      <c r="BB830" s="508"/>
      <c r="BC830" s="508"/>
      <c r="BD830" s="508"/>
      <c r="BE830" s="508"/>
      <c r="BF830" s="508"/>
      <c r="BG830" s="508"/>
      <c r="BH830" s="508"/>
      <c r="BI830" s="508"/>
      <c r="BJ830" s="508"/>
    </row>
    <row r="831" spans="31:62" ht="15">
      <c r="AE831" s="508"/>
      <c r="AF831" s="508"/>
      <c r="AG831" s="508"/>
      <c r="AH831" s="508"/>
      <c r="AI831" s="508"/>
      <c r="AJ831" s="508"/>
      <c r="AK831" s="508"/>
      <c r="AL831" s="508"/>
      <c r="AM831" s="508"/>
      <c r="AN831" s="508"/>
      <c r="AO831" s="508"/>
      <c r="AP831" s="508"/>
      <c r="AQ831" s="508"/>
      <c r="AR831" s="508"/>
      <c r="AS831" s="508"/>
      <c r="AT831" s="508"/>
      <c r="AU831" s="508"/>
      <c r="AV831" s="508"/>
      <c r="AW831" s="508"/>
      <c r="AX831" s="508"/>
      <c r="AY831" s="508"/>
      <c r="AZ831" s="508"/>
      <c r="BA831" s="508"/>
      <c r="BB831" s="508"/>
      <c r="BC831" s="508"/>
      <c r="BD831" s="508"/>
      <c r="BE831" s="508"/>
      <c r="BF831" s="508"/>
      <c r="BG831" s="508"/>
      <c r="BH831" s="508"/>
      <c r="BI831" s="508"/>
      <c r="BJ831" s="508"/>
    </row>
    <row r="832" spans="31:62" ht="15">
      <c r="AE832" s="508"/>
      <c r="AF832" s="508"/>
      <c r="AG832" s="508"/>
      <c r="AH832" s="508"/>
      <c r="AI832" s="508"/>
      <c r="AJ832" s="508"/>
      <c r="AK832" s="508"/>
      <c r="AL832" s="508"/>
      <c r="AM832" s="508"/>
      <c r="AN832" s="508"/>
      <c r="AO832" s="508"/>
      <c r="AP832" s="508"/>
      <c r="AQ832" s="508"/>
      <c r="AR832" s="508"/>
      <c r="AS832" s="508"/>
      <c r="AT832" s="508"/>
      <c r="AU832" s="508"/>
      <c r="AV832" s="508"/>
      <c r="AW832" s="508"/>
      <c r="AX832" s="508"/>
      <c r="AY832" s="508"/>
      <c r="AZ832" s="508"/>
      <c r="BA832" s="508"/>
      <c r="BB832" s="508"/>
      <c r="BC832" s="508"/>
      <c r="BD832" s="508"/>
      <c r="BE832" s="508"/>
      <c r="BF832" s="508"/>
      <c r="BG832" s="508"/>
      <c r="BH832" s="508"/>
      <c r="BI832" s="508"/>
      <c r="BJ832" s="508"/>
    </row>
    <row r="833" spans="31:62" ht="15">
      <c r="AE833" s="508"/>
      <c r="AF833" s="508"/>
      <c r="AG833" s="508"/>
      <c r="AH833" s="508"/>
      <c r="AI833" s="508"/>
      <c r="AJ833" s="508"/>
      <c r="AK833" s="508"/>
      <c r="AL833" s="508"/>
      <c r="AM833" s="508"/>
      <c r="AN833" s="508"/>
      <c r="AO833" s="508"/>
      <c r="AP833" s="508"/>
      <c r="AQ833" s="508"/>
      <c r="AR833" s="508"/>
      <c r="AS833" s="508"/>
      <c r="AT833" s="508"/>
      <c r="AU833" s="508"/>
      <c r="AV833" s="508"/>
      <c r="AW833" s="508"/>
      <c r="AX833" s="508"/>
      <c r="AY833" s="508"/>
      <c r="AZ833" s="508"/>
      <c r="BA833" s="508"/>
      <c r="BB833" s="508"/>
      <c r="BC833" s="508"/>
      <c r="BD833" s="508"/>
      <c r="BE833" s="508"/>
      <c r="BF833" s="508"/>
      <c r="BG833" s="508"/>
      <c r="BH833" s="508"/>
      <c r="BI833" s="508"/>
      <c r="BJ833" s="508"/>
    </row>
    <row r="834" spans="31:62" ht="15">
      <c r="AE834" s="508"/>
      <c r="AF834" s="508"/>
      <c r="AG834" s="508"/>
      <c r="AH834" s="508"/>
      <c r="AI834" s="508"/>
      <c r="AJ834" s="508"/>
      <c r="AK834" s="508"/>
      <c r="AL834" s="508"/>
      <c r="AM834" s="508"/>
      <c r="AN834" s="508"/>
      <c r="AO834" s="508"/>
      <c r="AP834" s="508"/>
      <c r="AQ834" s="508"/>
      <c r="AR834" s="508"/>
      <c r="AS834" s="508"/>
      <c r="AT834" s="508"/>
      <c r="AU834" s="508"/>
      <c r="AV834" s="508"/>
      <c r="AW834" s="508"/>
      <c r="AX834" s="508"/>
      <c r="AY834" s="508"/>
      <c r="AZ834" s="508"/>
      <c r="BA834" s="508"/>
      <c r="BB834" s="508"/>
      <c r="BC834" s="508"/>
      <c r="BD834" s="508"/>
      <c r="BE834" s="508"/>
      <c r="BF834" s="508"/>
      <c r="BG834" s="508"/>
      <c r="BH834" s="508"/>
      <c r="BI834" s="508"/>
      <c r="BJ834" s="508"/>
    </row>
    <row r="835" spans="31:62" ht="15">
      <c r="AE835" s="508"/>
      <c r="AF835" s="508"/>
      <c r="AG835" s="508"/>
      <c r="AH835" s="508"/>
      <c r="AI835" s="508"/>
      <c r="AJ835" s="508"/>
      <c r="AK835" s="508"/>
      <c r="AL835" s="508"/>
      <c r="AM835" s="508"/>
      <c r="AN835" s="508"/>
      <c r="AO835" s="508"/>
      <c r="AP835" s="508"/>
      <c r="AQ835" s="508"/>
      <c r="AR835" s="508"/>
      <c r="AS835" s="508"/>
      <c r="AT835" s="508"/>
      <c r="AU835" s="508"/>
      <c r="AV835" s="508"/>
      <c r="AW835" s="508"/>
      <c r="AX835" s="508"/>
      <c r="AY835" s="508"/>
      <c r="AZ835" s="508"/>
      <c r="BA835" s="508"/>
      <c r="BB835" s="508"/>
      <c r="BC835" s="508"/>
      <c r="BD835" s="508"/>
      <c r="BE835" s="508"/>
      <c r="BF835" s="508"/>
      <c r="BG835" s="508"/>
      <c r="BH835" s="508"/>
      <c r="BI835" s="508"/>
      <c r="BJ835" s="508"/>
    </row>
    <row r="836" spans="31:62" ht="15">
      <c r="AE836" s="508"/>
      <c r="AF836" s="508"/>
      <c r="AG836" s="508"/>
      <c r="AH836" s="508"/>
      <c r="AI836" s="508"/>
      <c r="AJ836" s="508"/>
      <c r="AK836" s="508"/>
      <c r="AL836" s="508"/>
      <c r="AM836" s="508"/>
      <c r="AN836" s="508"/>
      <c r="AO836" s="508"/>
      <c r="AP836" s="508"/>
      <c r="AQ836" s="508"/>
      <c r="AR836" s="508"/>
      <c r="AS836" s="508"/>
      <c r="AT836" s="508"/>
      <c r="AU836" s="508"/>
      <c r="AV836" s="508"/>
      <c r="AW836" s="508"/>
      <c r="AX836" s="508"/>
      <c r="AY836" s="508"/>
      <c r="AZ836" s="508"/>
      <c r="BA836" s="508"/>
      <c r="BB836" s="508"/>
      <c r="BC836" s="508"/>
      <c r="BD836" s="508"/>
      <c r="BE836" s="508"/>
      <c r="BF836" s="508"/>
      <c r="BG836" s="508"/>
      <c r="BH836" s="508"/>
      <c r="BI836" s="508"/>
      <c r="BJ836" s="508"/>
    </row>
    <row r="837" spans="31:62" ht="15">
      <c r="AE837" s="508"/>
      <c r="AF837" s="508"/>
      <c r="AG837" s="508"/>
      <c r="AH837" s="508"/>
      <c r="AI837" s="508"/>
      <c r="AJ837" s="508"/>
      <c r="AK837" s="508"/>
      <c r="AL837" s="508"/>
      <c r="AM837" s="508"/>
      <c r="AN837" s="508"/>
      <c r="AO837" s="508"/>
      <c r="AP837" s="508"/>
      <c r="AQ837" s="508"/>
      <c r="AR837" s="508"/>
      <c r="AS837" s="508"/>
      <c r="AT837" s="508"/>
      <c r="AU837" s="508"/>
      <c r="AV837" s="508"/>
      <c r="AW837" s="508"/>
      <c r="AX837" s="508"/>
      <c r="AY837" s="508"/>
      <c r="AZ837" s="508"/>
      <c r="BA837" s="508"/>
      <c r="BB837" s="508"/>
      <c r="BC837" s="508"/>
      <c r="BD837" s="508"/>
      <c r="BE837" s="508"/>
      <c r="BF837" s="508"/>
      <c r="BG837" s="508"/>
      <c r="BH837" s="508"/>
      <c r="BI837" s="508"/>
      <c r="BJ837" s="508"/>
    </row>
    <row r="838" spans="31:62" ht="15">
      <c r="AE838" s="508"/>
      <c r="AF838" s="508"/>
      <c r="AG838" s="508"/>
      <c r="AH838" s="508"/>
      <c r="AI838" s="508"/>
      <c r="AJ838" s="508"/>
      <c r="AK838" s="508"/>
      <c r="AL838" s="508"/>
      <c r="AM838" s="508"/>
      <c r="AN838" s="508"/>
      <c r="AO838" s="508"/>
      <c r="AP838" s="508"/>
      <c r="AQ838" s="508"/>
      <c r="AR838" s="508"/>
      <c r="AS838" s="508"/>
      <c r="AT838" s="508"/>
      <c r="AU838" s="508"/>
      <c r="AV838" s="508"/>
      <c r="AW838" s="508"/>
      <c r="AX838" s="508"/>
      <c r="AY838" s="508"/>
      <c r="AZ838" s="508"/>
      <c r="BA838" s="508"/>
      <c r="BB838" s="508"/>
      <c r="BC838" s="508"/>
      <c r="BD838" s="508"/>
      <c r="BE838" s="508"/>
      <c r="BF838" s="508"/>
      <c r="BG838" s="508"/>
      <c r="BH838" s="508"/>
      <c r="BI838" s="508"/>
      <c r="BJ838" s="508"/>
    </row>
    <row r="839" spans="31:62" ht="15">
      <c r="AE839" s="508"/>
      <c r="AF839" s="508"/>
      <c r="AG839" s="508"/>
      <c r="AH839" s="508"/>
      <c r="AI839" s="508"/>
      <c r="AJ839" s="508"/>
      <c r="AK839" s="508"/>
      <c r="AL839" s="508"/>
      <c r="AM839" s="508"/>
      <c r="AN839" s="508"/>
      <c r="AO839" s="508"/>
      <c r="AP839" s="508"/>
      <c r="AQ839" s="508"/>
      <c r="AR839" s="508"/>
      <c r="AS839" s="508"/>
      <c r="AT839" s="508"/>
      <c r="AU839" s="508"/>
      <c r="AV839" s="508"/>
      <c r="AW839" s="508"/>
      <c r="AX839" s="508"/>
      <c r="AY839" s="508"/>
      <c r="AZ839" s="508"/>
      <c r="BA839" s="508"/>
      <c r="BB839" s="508"/>
      <c r="BC839" s="508"/>
      <c r="BD839" s="508"/>
      <c r="BE839" s="508"/>
      <c r="BF839" s="508"/>
      <c r="BG839" s="508"/>
      <c r="BH839" s="508"/>
      <c r="BI839" s="508"/>
      <c r="BJ839" s="508"/>
    </row>
    <row r="840" spans="31:62" ht="15">
      <c r="AE840" s="508"/>
      <c r="AF840" s="508"/>
      <c r="AG840" s="508"/>
      <c r="AH840" s="508"/>
      <c r="AI840" s="508"/>
      <c r="AJ840" s="508"/>
      <c r="AK840" s="508"/>
      <c r="AL840" s="508"/>
      <c r="AM840" s="508"/>
      <c r="AN840" s="508"/>
      <c r="AO840" s="508"/>
      <c r="AP840" s="508"/>
      <c r="AQ840" s="508"/>
      <c r="AR840" s="508"/>
      <c r="AS840" s="508"/>
      <c r="AT840" s="508"/>
      <c r="AU840" s="508"/>
      <c r="AV840" s="508"/>
      <c r="AW840" s="508"/>
      <c r="AX840" s="508"/>
      <c r="AY840" s="508"/>
      <c r="AZ840" s="508"/>
      <c r="BA840" s="508"/>
      <c r="BB840" s="508"/>
      <c r="BC840" s="508"/>
      <c r="BD840" s="508"/>
      <c r="BE840" s="508"/>
      <c r="BF840" s="508"/>
      <c r="BG840" s="508"/>
      <c r="BH840" s="508"/>
      <c r="BI840" s="508"/>
      <c r="BJ840" s="508"/>
    </row>
    <row r="841" spans="31:62" ht="15">
      <c r="AE841" s="508"/>
      <c r="AF841" s="508"/>
      <c r="AG841" s="508"/>
      <c r="AH841" s="508"/>
      <c r="AI841" s="508"/>
      <c r="AJ841" s="508"/>
      <c r="AK841" s="508"/>
      <c r="AL841" s="508"/>
      <c r="AM841" s="508"/>
      <c r="AN841" s="508"/>
      <c r="AO841" s="508"/>
      <c r="AP841" s="508"/>
      <c r="AQ841" s="508"/>
      <c r="AR841" s="508"/>
      <c r="AS841" s="508"/>
      <c r="AT841" s="508"/>
      <c r="AU841" s="508"/>
      <c r="AV841" s="508"/>
      <c r="AW841" s="508"/>
      <c r="AX841" s="508"/>
      <c r="AY841" s="508"/>
      <c r="AZ841" s="508"/>
      <c r="BA841" s="508"/>
      <c r="BB841" s="508"/>
      <c r="BC841" s="508"/>
      <c r="BD841" s="508"/>
      <c r="BE841" s="508"/>
      <c r="BF841" s="508"/>
      <c r="BG841" s="508"/>
      <c r="BH841" s="508"/>
      <c r="BI841" s="508"/>
      <c r="BJ841" s="508"/>
    </row>
    <row r="842" spans="31:62" ht="15">
      <c r="AE842" s="508"/>
      <c r="AF842" s="508"/>
      <c r="AG842" s="508"/>
      <c r="AH842" s="508"/>
      <c r="AI842" s="508"/>
      <c r="AJ842" s="508"/>
      <c r="AK842" s="508"/>
      <c r="AL842" s="508"/>
      <c r="AM842" s="508"/>
      <c r="AN842" s="508"/>
      <c r="AO842" s="508"/>
      <c r="AP842" s="508"/>
      <c r="AQ842" s="508"/>
      <c r="AR842" s="508"/>
      <c r="AS842" s="508"/>
      <c r="AT842" s="508"/>
      <c r="AU842" s="508"/>
      <c r="AV842" s="508"/>
      <c r="AW842" s="508"/>
      <c r="AX842" s="508"/>
      <c r="AY842" s="508"/>
      <c r="AZ842" s="508"/>
      <c r="BA842" s="508"/>
      <c r="BB842" s="508"/>
      <c r="BC842" s="508"/>
      <c r="BD842" s="508"/>
      <c r="BE842" s="508"/>
      <c r="BF842" s="508"/>
      <c r="BG842" s="508"/>
      <c r="BH842" s="508"/>
      <c r="BI842" s="508"/>
      <c r="BJ842" s="508"/>
    </row>
    <row r="843" spans="31:62" ht="15">
      <c r="AE843" s="508"/>
      <c r="AF843" s="508"/>
      <c r="AG843" s="508"/>
      <c r="AH843" s="508"/>
      <c r="AI843" s="508"/>
      <c r="AJ843" s="508"/>
      <c r="AK843" s="508"/>
      <c r="AL843" s="508"/>
      <c r="AM843" s="508"/>
      <c r="AN843" s="508"/>
      <c r="AO843" s="508"/>
      <c r="AP843" s="508"/>
      <c r="AQ843" s="508"/>
      <c r="AR843" s="508"/>
      <c r="AS843" s="508"/>
      <c r="AT843" s="508"/>
      <c r="AU843" s="508"/>
      <c r="AV843" s="508"/>
      <c r="AW843" s="508"/>
      <c r="AX843" s="508"/>
      <c r="AY843" s="508"/>
      <c r="AZ843" s="508"/>
      <c r="BA843" s="508"/>
      <c r="BB843" s="508"/>
      <c r="BC843" s="508"/>
      <c r="BD843" s="508"/>
      <c r="BE843" s="508"/>
      <c r="BF843" s="508"/>
      <c r="BG843" s="508"/>
      <c r="BH843" s="508"/>
      <c r="BI843" s="508"/>
      <c r="BJ843" s="508"/>
    </row>
    <row r="844" spans="31:62" ht="15">
      <c r="AE844" s="508"/>
      <c r="AF844" s="508"/>
      <c r="AG844" s="508"/>
      <c r="AH844" s="508"/>
      <c r="AI844" s="508"/>
      <c r="AJ844" s="508"/>
      <c r="AK844" s="508"/>
      <c r="AL844" s="508"/>
      <c r="AM844" s="508"/>
      <c r="AN844" s="508"/>
      <c r="AO844" s="508"/>
      <c r="AP844" s="508"/>
      <c r="AQ844" s="508"/>
      <c r="AR844" s="508"/>
      <c r="AS844" s="508"/>
      <c r="AT844" s="508"/>
      <c r="AU844" s="508"/>
      <c r="AV844" s="508"/>
      <c r="AW844" s="508"/>
      <c r="AX844" s="508"/>
      <c r="AY844" s="508"/>
      <c r="AZ844" s="508"/>
      <c r="BA844" s="508"/>
      <c r="BB844" s="508"/>
      <c r="BC844" s="508"/>
      <c r="BD844" s="508"/>
      <c r="BE844" s="508"/>
      <c r="BF844" s="508"/>
      <c r="BG844" s="508"/>
      <c r="BH844" s="508"/>
      <c r="BI844" s="508"/>
      <c r="BJ844" s="508"/>
    </row>
    <row r="845" spans="31:62" ht="15">
      <c r="AE845" s="508"/>
      <c r="AF845" s="508"/>
      <c r="AG845" s="508"/>
      <c r="AH845" s="508"/>
      <c r="AI845" s="508"/>
      <c r="AJ845" s="508"/>
      <c r="AK845" s="508"/>
      <c r="AL845" s="508"/>
      <c r="AM845" s="508"/>
      <c r="AN845" s="508"/>
      <c r="AO845" s="508"/>
      <c r="AP845" s="508"/>
      <c r="AQ845" s="508"/>
      <c r="AR845" s="508"/>
      <c r="AS845" s="508"/>
      <c r="AT845" s="508"/>
      <c r="AU845" s="508"/>
      <c r="AV845" s="508"/>
      <c r="AW845" s="508"/>
      <c r="AX845" s="508"/>
      <c r="AY845" s="508"/>
      <c r="AZ845" s="508"/>
      <c r="BA845" s="508"/>
      <c r="BB845" s="508"/>
      <c r="BC845" s="508"/>
      <c r="BD845" s="508"/>
      <c r="BE845" s="508"/>
      <c r="BF845" s="508"/>
      <c r="BG845" s="508"/>
      <c r="BH845" s="508"/>
      <c r="BI845" s="508"/>
      <c r="BJ845" s="508"/>
    </row>
    <row r="846" spans="31:62" ht="15">
      <c r="AE846" s="508"/>
      <c r="AF846" s="508"/>
      <c r="AG846" s="508"/>
      <c r="AH846" s="508"/>
      <c r="AI846" s="508"/>
      <c r="AJ846" s="508"/>
      <c r="AK846" s="508"/>
      <c r="AL846" s="508"/>
      <c r="AM846" s="508"/>
      <c r="AN846" s="508"/>
      <c r="AO846" s="508"/>
      <c r="AP846" s="508"/>
      <c r="AQ846" s="508"/>
      <c r="AR846" s="508"/>
      <c r="AS846" s="508"/>
      <c r="AT846" s="508"/>
      <c r="AU846" s="508"/>
      <c r="AV846" s="508"/>
      <c r="AW846" s="508"/>
      <c r="AX846" s="508"/>
      <c r="AY846" s="508"/>
      <c r="AZ846" s="508"/>
      <c r="BA846" s="508"/>
      <c r="BB846" s="508"/>
      <c r="BC846" s="508"/>
      <c r="BD846" s="508"/>
      <c r="BE846" s="508"/>
      <c r="BF846" s="508"/>
      <c r="BG846" s="508"/>
      <c r="BH846" s="508"/>
      <c r="BI846" s="508"/>
      <c r="BJ846" s="508"/>
    </row>
    <row r="847" spans="31:62" ht="15">
      <c r="AE847" s="508"/>
      <c r="AF847" s="508"/>
      <c r="AG847" s="508"/>
      <c r="AH847" s="508"/>
      <c r="AI847" s="508"/>
      <c r="AJ847" s="508"/>
      <c r="AK847" s="508"/>
      <c r="AL847" s="508"/>
      <c r="AM847" s="508"/>
      <c r="AN847" s="508"/>
      <c r="AO847" s="508"/>
      <c r="AP847" s="508"/>
      <c r="AQ847" s="508"/>
      <c r="AR847" s="508"/>
      <c r="AS847" s="508"/>
      <c r="AT847" s="508"/>
      <c r="AU847" s="508"/>
      <c r="AV847" s="508"/>
      <c r="AW847" s="508"/>
      <c r="AX847" s="508"/>
      <c r="AY847" s="508"/>
      <c r="AZ847" s="508"/>
      <c r="BA847" s="508"/>
      <c r="BB847" s="508"/>
      <c r="BC847" s="508"/>
      <c r="BD847" s="508"/>
      <c r="BE847" s="508"/>
      <c r="BF847" s="508"/>
      <c r="BG847" s="508"/>
      <c r="BH847" s="508"/>
      <c r="BI847" s="508"/>
      <c r="BJ847" s="508"/>
    </row>
    <row r="848" spans="31:62" ht="15">
      <c r="AE848" s="508"/>
      <c r="AF848" s="508"/>
      <c r="AG848" s="508"/>
      <c r="AH848" s="508"/>
      <c r="AI848" s="508"/>
      <c r="AJ848" s="508"/>
      <c r="AK848" s="508"/>
      <c r="AL848" s="508"/>
      <c r="AM848" s="508"/>
      <c r="AN848" s="508"/>
      <c r="AO848" s="508"/>
      <c r="AP848" s="508"/>
      <c r="AQ848" s="508"/>
      <c r="AR848" s="508"/>
      <c r="AS848" s="508"/>
      <c r="AT848" s="508"/>
      <c r="AU848" s="508"/>
      <c r="AV848" s="508"/>
      <c r="AW848" s="508"/>
      <c r="AX848" s="508"/>
      <c r="AY848" s="508"/>
      <c r="AZ848" s="508"/>
      <c r="BA848" s="508"/>
      <c r="BB848" s="508"/>
      <c r="BC848" s="508"/>
      <c r="BD848" s="508"/>
      <c r="BE848" s="508"/>
      <c r="BF848" s="508"/>
      <c r="BG848" s="508"/>
      <c r="BH848" s="508"/>
      <c r="BI848" s="508"/>
      <c r="BJ848" s="508"/>
    </row>
    <row r="849" spans="31:62" ht="15">
      <c r="AE849" s="508"/>
      <c r="AF849" s="508"/>
      <c r="AG849" s="508"/>
      <c r="AH849" s="508"/>
      <c r="AI849" s="508"/>
      <c r="AJ849" s="508"/>
      <c r="AK849" s="508"/>
      <c r="AL849" s="508"/>
      <c r="AM849" s="508"/>
      <c r="AN849" s="508"/>
      <c r="AO849" s="508"/>
      <c r="AP849" s="508"/>
      <c r="AQ849" s="508"/>
      <c r="AR849" s="508"/>
      <c r="AS849" s="508"/>
      <c r="AT849" s="508"/>
      <c r="AU849" s="508"/>
      <c r="AV849" s="508"/>
      <c r="AW849" s="508"/>
      <c r="AX849" s="508"/>
      <c r="AY849" s="508"/>
      <c r="AZ849" s="508"/>
      <c r="BA849" s="508"/>
      <c r="BB849" s="508"/>
      <c r="BC849" s="508"/>
      <c r="BD849" s="508"/>
      <c r="BE849" s="508"/>
      <c r="BF849" s="508"/>
      <c r="BG849" s="508"/>
      <c r="BH849" s="508"/>
      <c r="BI849" s="508"/>
      <c r="BJ849" s="508"/>
    </row>
    <row r="850" spans="31:62" ht="15">
      <c r="AE850" s="508"/>
      <c r="AF850" s="508"/>
      <c r="AG850" s="508"/>
      <c r="AH850" s="508"/>
      <c r="AI850" s="508"/>
      <c r="AJ850" s="508"/>
      <c r="AK850" s="508"/>
      <c r="AL850" s="508"/>
      <c r="AM850" s="508"/>
      <c r="AN850" s="508"/>
      <c r="AO850" s="508"/>
      <c r="AP850" s="508"/>
      <c r="AQ850" s="508"/>
      <c r="AR850" s="508"/>
      <c r="AS850" s="508"/>
      <c r="AT850" s="508"/>
      <c r="AU850" s="508"/>
      <c r="AV850" s="508"/>
      <c r="AW850" s="508"/>
      <c r="AX850" s="508"/>
      <c r="AY850" s="508"/>
      <c r="AZ850" s="508"/>
      <c r="BA850" s="508"/>
      <c r="BB850" s="508"/>
      <c r="BC850" s="508"/>
      <c r="BD850" s="508"/>
      <c r="BE850" s="508"/>
      <c r="BF850" s="508"/>
      <c r="BG850" s="508"/>
      <c r="BH850" s="508"/>
      <c r="BI850" s="508"/>
      <c r="BJ850" s="508"/>
    </row>
    <row r="851" spans="31:62" ht="15">
      <c r="AE851" s="508"/>
      <c r="AF851" s="508"/>
      <c r="AG851" s="508"/>
      <c r="AH851" s="508"/>
      <c r="AI851" s="508"/>
      <c r="AJ851" s="508"/>
      <c r="AK851" s="508"/>
      <c r="AL851" s="508"/>
      <c r="AM851" s="508"/>
      <c r="AN851" s="508"/>
      <c r="AO851" s="508"/>
      <c r="AP851" s="508"/>
      <c r="AQ851" s="508"/>
      <c r="AR851" s="508"/>
      <c r="AS851" s="508"/>
      <c r="AT851" s="508"/>
      <c r="AU851" s="508"/>
      <c r="AV851" s="508"/>
      <c r="AW851" s="508"/>
      <c r="AX851" s="508"/>
      <c r="AY851" s="508"/>
      <c r="AZ851" s="508"/>
      <c r="BA851" s="508"/>
      <c r="BB851" s="508"/>
      <c r="BC851" s="508"/>
      <c r="BD851" s="508"/>
      <c r="BE851" s="508"/>
      <c r="BF851" s="508"/>
      <c r="BG851" s="508"/>
      <c r="BH851" s="508"/>
      <c r="BI851" s="508"/>
      <c r="BJ851" s="508"/>
    </row>
    <row r="852" spans="31:62" ht="15">
      <c r="AE852" s="508"/>
      <c r="AF852" s="508"/>
      <c r="AG852" s="508"/>
      <c r="AH852" s="508"/>
      <c r="AI852" s="508"/>
      <c r="AJ852" s="508"/>
      <c r="AK852" s="508"/>
      <c r="AL852" s="508"/>
      <c r="AM852" s="508"/>
      <c r="AN852" s="508"/>
      <c r="AO852" s="508"/>
      <c r="AP852" s="508"/>
      <c r="AQ852" s="508"/>
      <c r="AR852" s="508"/>
      <c r="AS852" s="508"/>
      <c r="AT852" s="508"/>
      <c r="AU852" s="508"/>
      <c r="AV852" s="508"/>
      <c r="AW852" s="508"/>
      <c r="AX852" s="508"/>
      <c r="AY852" s="508"/>
      <c r="AZ852" s="508"/>
      <c r="BA852" s="508"/>
      <c r="BB852" s="508"/>
      <c r="BC852" s="508"/>
      <c r="BD852" s="508"/>
      <c r="BE852" s="508"/>
      <c r="BF852" s="508"/>
      <c r="BG852" s="508"/>
      <c r="BH852" s="508"/>
      <c r="BI852" s="508"/>
      <c r="BJ852" s="508"/>
    </row>
    <row r="853" spans="31:62" ht="15">
      <c r="AE853" s="508"/>
      <c r="AF853" s="508"/>
      <c r="AG853" s="508"/>
      <c r="AH853" s="508"/>
      <c r="AI853" s="508"/>
      <c r="AJ853" s="508"/>
      <c r="AK853" s="508"/>
      <c r="AL853" s="508"/>
      <c r="AM853" s="508"/>
      <c r="AN853" s="508"/>
      <c r="AO853" s="508"/>
      <c r="AP853" s="508"/>
      <c r="AQ853" s="508"/>
      <c r="AR853" s="508"/>
      <c r="AS853" s="508"/>
      <c r="AT853" s="508"/>
      <c r="AU853" s="508"/>
      <c r="AV853" s="508"/>
      <c r="AW853" s="508"/>
      <c r="AX853" s="508"/>
      <c r="AY853" s="508"/>
      <c r="AZ853" s="508"/>
      <c r="BA853" s="508"/>
      <c r="BB853" s="508"/>
      <c r="BC853" s="508"/>
      <c r="BD853" s="508"/>
      <c r="BE853" s="508"/>
      <c r="BF853" s="508"/>
      <c r="BG853" s="508"/>
      <c r="BH853" s="508"/>
      <c r="BI853" s="508"/>
      <c r="BJ853" s="508"/>
    </row>
    <row r="854" spans="31:62" ht="15">
      <c r="AE854" s="508"/>
      <c r="AF854" s="508"/>
      <c r="AG854" s="508"/>
      <c r="AH854" s="508"/>
      <c r="AI854" s="508"/>
      <c r="AJ854" s="508"/>
      <c r="AK854" s="508"/>
      <c r="AL854" s="508"/>
      <c r="AM854" s="508"/>
      <c r="AN854" s="508"/>
      <c r="AO854" s="508"/>
      <c r="AP854" s="508"/>
      <c r="AQ854" s="508"/>
      <c r="AR854" s="508"/>
      <c r="AS854" s="508"/>
      <c r="AT854" s="508"/>
      <c r="AU854" s="508"/>
      <c r="AV854" s="508"/>
      <c r="AW854" s="508"/>
      <c r="AX854" s="508"/>
      <c r="AY854" s="508"/>
      <c r="AZ854" s="508"/>
      <c r="BA854" s="508"/>
      <c r="BB854" s="508"/>
      <c r="BC854" s="508"/>
      <c r="BD854" s="508"/>
      <c r="BE854" s="508"/>
      <c r="BF854" s="508"/>
      <c r="BG854" s="508"/>
      <c r="BH854" s="508"/>
      <c r="BI854" s="508"/>
      <c r="BJ854" s="508"/>
    </row>
    <row r="855" spans="31:62" ht="15">
      <c r="AE855" s="508"/>
      <c r="AF855" s="508"/>
      <c r="AG855" s="508"/>
      <c r="AH855" s="508"/>
      <c r="AI855" s="508"/>
      <c r="AJ855" s="508"/>
      <c r="AK855" s="508"/>
      <c r="AL855" s="508"/>
      <c r="AM855" s="508"/>
      <c r="AN855" s="508"/>
      <c r="AO855" s="508"/>
      <c r="AP855" s="508"/>
      <c r="AQ855" s="508"/>
      <c r="AR855" s="508"/>
      <c r="AS855" s="508"/>
      <c r="AT855" s="508"/>
      <c r="AU855" s="508"/>
      <c r="AV855" s="508"/>
      <c r="AW855" s="508"/>
      <c r="AX855" s="508"/>
      <c r="AY855" s="508"/>
      <c r="AZ855" s="508"/>
      <c r="BA855" s="508"/>
      <c r="BB855" s="508"/>
      <c r="BC855" s="508"/>
      <c r="BD855" s="508"/>
      <c r="BE855" s="508"/>
      <c r="BF855" s="508"/>
      <c r="BG855" s="508"/>
      <c r="BH855" s="508"/>
      <c r="BI855" s="508"/>
      <c r="BJ855" s="508"/>
    </row>
    <row r="856" spans="31:62" ht="15">
      <c r="AE856" s="508"/>
      <c r="AF856" s="508"/>
      <c r="AG856" s="508"/>
      <c r="AH856" s="508"/>
      <c r="AI856" s="508"/>
      <c r="AJ856" s="508"/>
      <c r="AK856" s="508"/>
      <c r="AL856" s="508"/>
      <c r="AM856" s="508"/>
      <c r="AN856" s="508"/>
      <c r="AO856" s="508"/>
      <c r="AP856" s="508"/>
      <c r="AQ856" s="508"/>
      <c r="AR856" s="508"/>
      <c r="AS856" s="508"/>
      <c r="AT856" s="508"/>
      <c r="AU856" s="508"/>
      <c r="AV856" s="508"/>
      <c r="AW856" s="508"/>
      <c r="AX856" s="508"/>
      <c r="AY856" s="508"/>
      <c r="AZ856" s="508"/>
      <c r="BA856" s="508"/>
      <c r="BB856" s="508"/>
      <c r="BC856" s="508"/>
      <c r="BD856" s="508"/>
      <c r="BE856" s="508"/>
      <c r="BF856" s="508"/>
      <c r="BG856" s="508"/>
      <c r="BH856" s="508"/>
      <c r="BI856" s="508"/>
      <c r="BJ856" s="508"/>
    </row>
    <row r="857" spans="31:62" ht="15">
      <c r="AE857" s="508"/>
      <c r="AF857" s="508"/>
      <c r="AG857" s="508"/>
      <c r="AH857" s="508"/>
      <c r="AI857" s="508"/>
      <c r="AJ857" s="508"/>
      <c r="AK857" s="508"/>
      <c r="AL857" s="508"/>
      <c r="AM857" s="508"/>
      <c r="AN857" s="508"/>
      <c r="AO857" s="508"/>
      <c r="AP857" s="508"/>
      <c r="AQ857" s="508"/>
      <c r="AR857" s="508"/>
      <c r="AS857" s="508"/>
      <c r="AT857" s="508"/>
      <c r="AU857" s="508"/>
      <c r="AV857" s="508"/>
      <c r="AW857" s="508"/>
      <c r="AX857" s="508"/>
      <c r="AY857" s="508"/>
      <c r="AZ857" s="508"/>
      <c r="BA857" s="508"/>
      <c r="BB857" s="508"/>
      <c r="BC857" s="508"/>
      <c r="BD857" s="508"/>
      <c r="BE857" s="508"/>
      <c r="BF857" s="508"/>
      <c r="BG857" s="508"/>
      <c r="BH857" s="508"/>
      <c r="BI857" s="508"/>
      <c r="BJ857" s="508"/>
    </row>
    <row r="858" spans="31:62" ht="15">
      <c r="AE858" s="508"/>
      <c r="AF858" s="508"/>
      <c r="AG858" s="508"/>
      <c r="AH858" s="508"/>
      <c r="AI858" s="508"/>
      <c r="AJ858" s="508"/>
      <c r="AK858" s="508"/>
      <c r="AL858" s="508"/>
      <c r="AM858" s="508"/>
      <c r="AN858" s="508"/>
      <c r="AO858" s="508"/>
      <c r="AP858" s="508"/>
      <c r="AQ858" s="508"/>
      <c r="AR858" s="508"/>
      <c r="AS858" s="508"/>
      <c r="AT858" s="508"/>
      <c r="AU858" s="508"/>
      <c r="AV858" s="508"/>
      <c r="AW858" s="508"/>
      <c r="AX858" s="508"/>
      <c r="AY858" s="508"/>
      <c r="AZ858" s="508"/>
      <c r="BA858" s="508"/>
      <c r="BB858" s="508"/>
      <c r="BC858" s="508"/>
      <c r="BD858" s="508"/>
      <c r="BE858" s="508"/>
      <c r="BF858" s="508"/>
      <c r="BG858" s="508"/>
      <c r="BH858" s="508"/>
      <c r="BI858" s="508"/>
      <c r="BJ858" s="508"/>
    </row>
    <row r="859" spans="31:62" ht="15">
      <c r="AE859" s="508"/>
      <c r="AF859" s="508"/>
      <c r="AG859" s="508"/>
      <c r="AH859" s="508"/>
      <c r="AI859" s="508"/>
      <c r="AJ859" s="508"/>
      <c r="AK859" s="508"/>
      <c r="AL859" s="508"/>
      <c r="AM859" s="508"/>
      <c r="AN859" s="508"/>
      <c r="AO859" s="508"/>
      <c r="AP859" s="508"/>
      <c r="AQ859" s="508"/>
      <c r="AR859" s="508"/>
      <c r="AS859" s="508"/>
      <c r="AT859" s="508"/>
      <c r="AU859" s="508"/>
      <c r="AV859" s="508"/>
      <c r="AW859" s="508"/>
      <c r="AX859" s="508"/>
      <c r="AY859" s="508"/>
      <c r="AZ859" s="508"/>
      <c r="BA859" s="508"/>
      <c r="BB859" s="508"/>
      <c r="BC859" s="508"/>
      <c r="BD859" s="508"/>
      <c r="BE859" s="508"/>
      <c r="BF859" s="508"/>
      <c r="BG859" s="508"/>
      <c r="BH859" s="508"/>
      <c r="BI859" s="508"/>
      <c r="BJ859" s="508"/>
    </row>
    <row r="860" spans="31:62" ht="15">
      <c r="AE860" s="508"/>
      <c r="AF860" s="508"/>
      <c r="AG860" s="508"/>
      <c r="AH860" s="508"/>
      <c r="AI860" s="508"/>
      <c r="AJ860" s="508"/>
      <c r="AK860" s="508"/>
      <c r="AL860" s="508"/>
      <c r="AM860" s="508"/>
      <c r="AN860" s="508"/>
      <c r="AO860" s="508"/>
      <c r="AP860" s="508"/>
      <c r="AQ860" s="508"/>
      <c r="AR860" s="508"/>
      <c r="AS860" s="508"/>
      <c r="AT860" s="508"/>
      <c r="AU860" s="508"/>
      <c r="AV860" s="508"/>
      <c r="AW860" s="508"/>
      <c r="AX860" s="508"/>
      <c r="AY860" s="508"/>
      <c r="AZ860" s="508"/>
      <c r="BA860" s="508"/>
      <c r="BB860" s="508"/>
      <c r="BC860" s="508"/>
      <c r="BD860" s="508"/>
      <c r="BE860" s="508"/>
      <c r="BF860" s="508"/>
      <c r="BG860" s="508"/>
      <c r="BH860" s="508"/>
      <c r="BI860" s="508"/>
      <c r="BJ860" s="508"/>
    </row>
    <row r="861" spans="31:62" ht="15">
      <c r="AE861" s="508"/>
      <c r="AF861" s="508"/>
      <c r="AG861" s="508"/>
      <c r="AH861" s="508"/>
      <c r="AI861" s="508"/>
      <c r="AJ861" s="508"/>
      <c r="AK861" s="508"/>
      <c r="AL861" s="508"/>
      <c r="AM861" s="508"/>
      <c r="AN861" s="508"/>
      <c r="AO861" s="508"/>
      <c r="AP861" s="508"/>
      <c r="AQ861" s="508"/>
      <c r="AR861" s="508"/>
      <c r="AS861" s="508"/>
      <c r="AT861" s="508"/>
      <c r="AU861" s="508"/>
      <c r="AV861" s="508"/>
      <c r="AW861" s="508"/>
      <c r="AX861" s="508"/>
      <c r="AY861" s="508"/>
      <c r="AZ861" s="508"/>
      <c r="BA861" s="508"/>
      <c r="BB861" s="508"/>
      <c r="BC861" s="508"/>
      <c r="BD861" s="508"/>
      <c r="BE861" s="508"/>
      <c r="BF861" s="508"/>
      <c r="BG861" s="508"/>
      <c r="BH861" s="508"/>
      <c r="BI861" s="508"/>
      <c r="BJ861" s="508"/>
    </row>
    <row r="862" spans="31:62" ht="15">
      <c r="AE862" s="508"/>
      <c r="AF862" s="508"/>
      <c r="AG862" s="508"/>
      <c r="AH862" s="508"/>
      <c r="AI862" s="508"/>
      <c r="AJ862" s="508"/>
      <c r="AK862" s="508"/>
      <c r="AL862" s="508"/>
      <c r="AM862" s="508"/>
      <c r="AN862" s="508"/>
      <c r="AO862" s="508"/>
      <c r="AP862" s="508"/>
      <c r="AQ862" s="508"/>
      <c r="AR862" s="508"/>
      <c r="AS862" s="508"/>
      <c r="AT862" s="508"/>
      <c r="AU862" s="508"/>
      <c r="AV862" s="508"/>
      <c r="AW862" s="508"/>
      <c r="AX862" s="508"/>
      <c r="AY862" s="508"/>
      <c r="AZ862" s="508"/>
      <c r="BA862" s="508"/>
      <c r="BB862" s="508"/>
      <c r="BC862" s="508"/>
      <c r="BD862" s="508"/>
      <c r="BE862" s="508"/>
      <c r="BF862" s="508"/>
      <c r="BG862" s="508"/>
      <c r="BH862" s="508"/>
      <c r="BI862" s="508"/>
      <c r="BJ862" s="508"/>
    </row>
    <row r="863" spans="31:62" ht="15">
      <c r="AE863" s="508"/>
      <c r="AF863" s="508"/>
      <c r="AG863" s="508"/>
      <c r="AH863" s="508"/>
      <c r="AI863" s="508"/>
      <c r="AJ863" s="508"/>
      <c r="AK863" s="508"/>
      <c r="AL863" s="508"/>
      <c r="AM863" s="508"/>
      <c r="AN863" s="508"/>
      <c r="AO863" s="508"/>
      <c r="AP863" s="508"/>
      <c r="AQ863" s="508"/>
      <c r="AR863" s="508"/>
      <c r="AS863" s="508"/>
      <c r="AT863" s="508"/>
      <c r="AU863" s="508"/>
      <c r="AV863" s="508"/>
      <c r="AW863" s="508"/>
      <c r="AX863" s="508"/>
      <c r="AY863" s="508"/>
      <c r="AZ863" s="508"/>
      <c r="BA863" s="508"/>
      <c r="BB863" s="508"/>
      <c r="BC863" s="508"/>
      <c r="BD863" s="508"/>
      <c r="BE863" s="508"/>
      <c r="BF863" s="508"/>
      <c r="BG863" s="508"/>
      <c r="BH863" s="508"/>
      <c r="BI863" s="508"/>
      <c r="BJ863" s="508"/>
    </row>
    <row r="864" spans="31:62" ht="15">
      <c r="AE864" s="508"/>
      <c r="AF864" s="508"/>
      <c r="AG864" s="508"/>
      <c r="AH864" s="508"/>
      <c r="AI864" s="508"/>
      <c r="AJ864" s="508"/>
      <c r="AK864" s="508"/>
      <c r="AL864" s="508"/>
      <c r="AM864" s="508"/>
      <c r="AN864" s="508"/>
      <c r="AO864" s="508"/>
      <c r="AP864" s="508"/>
      <c r="AQ864" s="508"/>
      <c r="AR864" s="508"/>
      <c r="AS864" s="508"/>
      <c r="AT864" s="508"/>
      <c r="AU864" s="508"/>
      <c r="AV864" s="508"/>
      <c r="AW864" s="508"/>
      <c r="AX864" s="508"/>
      <c r="AY864" s="508"/>
      <c r="AZ864" s="508"/>
      <c r="BA864" s="508"/>
      <c r="BB864" s="508"/>
      <c r="BC864" s="508"/>
      <c r="BD864" s="508"/>
      <c r="BE864" s="508"/>
      <c r="BF864" s="508"/>
      <c r="BG864" s="508"/>
      <c r="BH864" s="508"/>
      <c r="BI864" s="508"/>
      <c r="BJ864" s="508"/>
    </row>
    <row r="865" spans="31:62" ht="15">
      <c r="AE865" s="508"/>
      <c r="AF865" s="508"/>
      <c r="AG865" s="508"/>
      <c r="AH865" s="508"/>
      <c r="AI865" s="508"/>
      <c r="AJ865" s="508"/>
      <c r="AK865" s="508"/>
      <c r="AL865" s="508"/>
      <c r="AM865" s="508"/>
      <c r="AN865" s="508"/>
      <c r="AO865" s="508"/>
      <c r="AP865" s="508"/>
      <c r="AQ865" s="508"/>
      <c r="AR865" s="508"/>
      <c r="AS865" s="508"/>
      <c r="AT865" s="508"/>
      <c r="AU865" s="508"/>
      <c r="AV865" s="508"/>
      <c r="AW865" s="508"/>
      <c r="AX865" s="508"/>
      <c r="AY865" s="508"/>
      <c r="AZ865" s="508"/>
      <c r="BA865" s="508"/>
      <c r="BB865" s="508"/>
      <c r="BC865" s="508"/>
      <c r="BD865" s="508"/>
      <c r="BE865" s="508"/>
      <c r="BF865" s="508"/>
      <c r="BG865" s="508"/>
      <c r="BH865" s="508"/>
      <c r="BI865" s="508"/>
      <c r="BJ865" s="508"/>
    </row>
    <row r="866" spans="31:62" ht="15">
      <c r="AE866" s="508"/>
      <c r="AF866" s="508"/>
      <c r="AG866" s="508"/>
      <c r="AH866" s="508"/>
      <c r="AI866" s="508"/>
      <c r="AJ866" s="508"/>
      <c r="AK866" s="508"/>
      <c r="AL866" s="508"/>
      <c r="AM866" s="508"/>
      <c r="AN866" s="508"/>
      <c r="AO866" s="508"/>
      <c r="AP866" s="508"/>
      <c r="AQ866" s="508"/>
      <c r="AR866" s="508"/>
      <c r="AS866" s="508"/>
      <c r="AT866" s="508"/>
      <c r="AU866" s="508"/>
      <c r="AV866" s="508"/>
      <c r="AW866" s="508"/>
      <c r="AX866" s="508"/>
      <c r="AY866" s="508"/>
      <c r="AZ866" s="508"/>
      <c r="BA866" s="508"/>
      <c r="BB866" s="508"/>
      <c r="BC866" s="508"/>
      <c r="BD866" s="508"/>
      <c r="BE866" s="508"/>
      <c r="BF866" s="508"/>
      <c r="BG866" s="508"/>
      <c r="BH866" s="508"/>
      <c r="BI866" s="508"/>
      <c r="BJ866" s="508"/>
    </row>
    <row r="867" spans="31:62" ht="15">
      <c r="AE867" s="508"/>
      <c r="AF867" s="508"/>
      <c r="AG867" s="508"/>
      <c r="AH867" s="508"/>
      <c r="AI867" s="508"/>
      <c r="AJ867" s="508"/>
      <c r="AK867" s="508"/>
      <c r="AL867" s="508"/>
      <c r="AM867" s="508"/>
      <c r="AN867" s="508"/>
      <c r="AO867" s="508"/>
      <c r="AP867" s="508"/>
      <c r="AQ867" s="508"/>
      <c r="AR867" s="508"/>
      <c r="AS867" s="508"/>
      <c r="AT867" s="508"/>
      <c r="AU867" s="508"/>
      <c r="AV867" s="508"/>
      <c r="AW867" s="508"/>
      <c r="AX867" s="508"/>
      <c r="AY867" s="508"/>
      <c r="AZ867" s="508"/>
      <c r="BA867" s="508"/>
      <c r="BB867" s="508"/>
      <c r="BC867" s="508"/>
      <c r="BD867" s="508"/>
      <c r="BE867" s="508"/>
      <c r="BF867" s="508"/>
      <c r="BG867" s="508"/>
      <c r="BH867" s="508"/>
      <c r="BI867" s="508"/>
      <c r="BJ867" s="508"/>
    </row>
    <row r="868" spans="31:62" ht="15">
      <c r="AE868" s="508"/>
      <c r="AF868" s="508"/>
      <c r="AG868" s="508"/>
      <c r="AH868" s="508"/>
      <c r="AI868" s="508"/>
      <c r="AJ868" s="508"/>
      <c r="AK868" s="508"/>
      <c r="AL868" s="508"/>
      <c r="AM868" s="508"/>
      <c r="AN868" s="508"/>
      <c r="AO868" s="508"/>
      <c r="AP868" s="508"/>
      <c r="AQ868" s="508"/>
      <c r="AR868" s="508"/>
      <c r="AS868" s="508"/>
      <c r="AT868" s="508"/>
      <c r="AU868" s="508"/>
      <c r="AV868" s="508"/>
      <c r="AW868" s="508"/>
      <c r="AX868" s="508"/>
      <c r="AY868" s="508"/>
      <c r="AZ868" s="508"/>
      <c r="BA868" s="508"/>
      <c r="BB868" s="508"/>
      <c r="BC868" s="508"/>
      <c r="BD868" s="508"/>
      <c r="BE868" s="508"/>
      <c r="BF868" s="508"/>
      <c r="BG868" s="508"/>
      <c r="BH868" s="508"/>
      <c r="BI868" s="508"/>
      <c r="BJ868" s="508"/>
    </row>
    <row r="869" spans="31:62" ht="15">
      <c r="AE869" s="508"/>
      <c r="AF869" s="508"/>
      <c r="AG869" s="508"/>
      <c r="AH869" s="508"/>
      <c r="AI869" s="508"/>
      <c r="AJ869" s="508"/>
      <c r="AK869" s="508"/>
      <c r="AL869" s="508"/>
      <c r="AM869" s="508"/>
      <c r="AN869" s="508"/>
      <c r="AO869" s="508"/>
      <c r="AP869" s="508"/>
      <c r="AQ869" s="508"/>
      <c r="AR869" s="508"/>
      <c r="AS869" s="508"/>
      <c r="AT869" s="508"/>
      <c r="AU869" s="508"/>
      <c r="AV869" s="508"/>
      <c r="AW869" s="508"/>
      <c r="AX869" s="508"/>
      <c r="AY869" s="508"/>
      <c r="AZ869" s="508"/>
      <c r="BA869" s="508"/>
      <c r="BB869" s="508"/>
      <c r="BC869" s="508"/>
      <c r="BD869" s="508"/>
      <c r="BE869" s="508"/>
      <c r="BF869" s="508"/>
      <c r="BG869" s="508"/>
      <c r="BH869" s="508"/>
      <c r="BI869" s="508"/>
      <c r="BJ869" s="508"/>
    </row>
    <row r="870" spans="31:62" ht="15">
      <c r="AE870" s="508"/>
      <c r="AF870" s="508"/>
      <c r="AG870" s="508"/>
      <c r="AH870" s="508"/>
      <c r="AI870" s="508"/>
      <c r="AJ870" s="508"/>
      <c r="AK870" s="508"/>
      <c r="AL870" s="508"/>
      <c r="AM870" s="508"/>
      <c r="AN870" s="508"/>
      <c r="AO870" s="508"/>
      <c r="AP870" s="508"/>
      <c r="AQ870" s="508"/>
      <c r="AR870" s="508"/>
      <c r="AS870" s="508"/>
      <c r="AT870" s="508"/>
      <c r="AU870" s="508"/>
      <c r="AV870" s="508"/>
      <c r="AW870" s="508"/>
      <c r="AX870" s="508"/>
      <c r="AY870" s="508"/>
      <c r="AZ870" s="508"/>
      <c r="BA870" s="508"/>
      <c r="BB870" s="508"/>
      <c r="BC870" s="508"/>
      <c r="BD870" s="508"/>
      <c r="BE870" s="508"/>
      <c r="BF870" s="508"/>
      <c r="BG870" s="508"/>
      <c r="BH870" s="508"/>
      <c r="BI870" s="508"/>
      <c r="BJ870" s="508"/>
    </row>
    <row r="871" spans="31:62" ht="15">
      <c r="AE871" s="508"/>
      <c r="AF871" s="508"/>
      <c r="AG871" s="508"/>
      <c r="AH871" s="508"/>
      <c r="AI871" s="508"/>
      <c r="AJ871" s="508"/>
      <c r="AK871" s="508"/>
      <c r="AL871" s="508"/>
      <c r="AM871" s="508"/>
      <c r="AN871" s="508"/>
      <c r="AO871" s="508"/>
      <c r="AP871" s="508"/>
      <c r="AQ871" s="508"/>
      <c r="AR871" s="508"/>
      <c r="AS871" s="508"/>
      <c r="AT871" s="508"/>
      <c r="AU871" s="508"/>
      <c r="AV871" s="508"/>
      <c r="AW871" s="508"/>
      <c r="AX871" s="508"/>
      <c r="AY871" s="508"/>
      <c r="AZ871" s="508"/>
      <c r="BA871" s="508"/>
      <c r="BB871" s="508"/>
      <c r="BC871" s="508"/>
      <c r="BD871" s="508"/>
      <c r="BE871" s="508"/>
      <c r="BF871" s="508"/>
      <c r="BG871" s="508"/>
      <c r="BH871" s="508"/>
      <c r="BI871" s="508"/>
      <c r="BJ871" s="508"/>
    </row>
    <row r="872" spans="31:62" ht="15">
      <c r="AE872" s="508"/>
      <c r="AF872" s="508"/>
      <c r="AG872" s="508"/>
      <c r="AH872" s="508"/>
      <c r="AI872" s="508"/>
      <c r="AJ872" s="508"/>
      <c r="AK872" s="508"/>
      <c r="AL872" s="508"/>
      <c r="AM872" s="508"/>
      <c r="AN872" s="508"/>
      <c r="AO872" s="508"/>
      <c r="AP872" s="508"/>
      <c r="AQ872" s="508"/>
      <c r="AR872" s="508"/>
      <c r="AS872" s="508"/>
      <c r="AT872" s="508"/>
      <c r="AU872" s="508"/>
      <c r="AV872" s="508"/>
      <c r="AW872" s="508"/>
      <c r="AX872" s="508"/>
      <c r="AY872" s="508"/>
      <c r="AZ872" s="508"/>
      <c r="BA872" s="508"/>
      <c r="BB872" s="508"/>
      <c r="BC872" s="508"/>
      <c r="BD872" s="508"/>
      <c r="BE872" s="508"/>
      <c r="BF872" s="508"/>
      <c r="BG872" s="508"/>
      <c r="BH872" s="508"/>
      <c r="BI872" s="508"/>
      <c r="BJ872" s="508"/>
    </row>
    <row r="873" spans="31:62" ht="15">
      <c r="AE873" s="508"/>
      <c r="AF873" s="508"/>
      <c r="AG873" s="508"/>
      <c r="AH873" s="508"/>
      <c r="AI873" s="508"/>
      <c r="AJ873" s="508"/>
      <c r="AK873" s="508"/>
      <c r="AL873" s="508"/>
      <c r="AM873" s="508"/>
      <c r="AN873" s="508"/>
      <c r="AO873" s="508"/>
      <c r="AP873" s="508"/>
      <c r="AQ873" s="508"/>
      <c r="AR873" s="508"/>
      <c r="AS873" s="508"/>
      <c r="AT873" s="508"/>
      <c r="AU873" s="508"/>
      <c r="AV873" s="508"/>
      <c r="AW873" s="508"/>
      <c r="AX873" s="508"/>
      <c r="AY873" s="508"/>
      <c r="AZ873" s="508"/>
      <c r="BA873" s="508"/>
      <c r="BB873" s="508"/>
      <c r="BC873" s="508"/>
      <c r="BD873" s="508"/>
      <c r="BE873" s="508"/>
      <c r="BF873" s="508"/>
      <c r="BG873" s="508"/>
      <c r="BH873" s="508"/>
      <c r="BI873" s="508"/>
      <c r="BJ873" s="508"/>
    </row>
    <row r="874" spans="31:62" ht="15">
      <c r="AE874" s="508"/>
      <c r="AF874" s="508"/>
      <c r="AG874" s="508"/>
      <c r="AH874" s="508"/>
      <c r="AI874" s="508"/>
      <c r="AJ874" s="508"/>
      <c r="AK874" s="508"/>
      <c r="AL874" s="508"/>
      <c r="AM874" s="508"/>
      <c r="AN874" s="508"/>
      <c r="AO874" s="508"/>
      <c r="AP874" s="508"/>
      <c r="AQ874" s="508"/>
      <c r="AR874" s="508"/>
      <c r="AS874" s="508"/>
      <c r="AT874" s="508"/>
      <c r="AU874" s="508"/>
      <c r="AV874" s="508"/>
      <c r="AW874" s="508"/>
      <c r="AX874" s="508"/>
      <c r="AY874" s="508"/>
      <c r="AZ874" s="508"/>
      <c r="BA874" s="508"/>
      <c r="BB874" s="508"/>
      <c r="BC874" s="508"/>
      <c r="BD874" s="508"/>
      <c r="BE874" s="508"/>
      <c r="BF874" s="508"/>
      <c r="BG874" s="508"/>
      <c r="BH874" s="508"/>
      <c r="BI874" s="508"/>
      <c r="BJ874" s="508"/>
    </row>
    <row r="875" spans="31:62" ht="15">
      <c r="AE875" s="508"/>
      <c r="AF875" s="508"/>
      <c r="AG875" s="508"/>
      <c r="AH875" s="508"/>
      <c r="AI875" s="508"/>
      <c r="AJ875" s="508"/>
      <c r="AK875" s="508"/>
      <c r="AL875" s="508"/>
      <c r="AM875" s="508"/>
      <c r="AN875" s="508"/>
      <c r="AO875" s="508"/>
      <c r="AP875" s="508"/>
      <c r="AQ875" s="508"/>
      <c r="AR875" s="508"/>
      <c r="AS875" s="508"/>
      <c r="AT875" s="508"/>
      <c r="AU875" s="508"/>
      <c r="AV875" s="508"/>
      <c r="AW875" s="508"/>
      <c r="AX875" s="508"/>
      <c r="AY875" s="508"/>
      <c r="AZ875" s="508"/>
      <c r="BA875" s="508"/>
      <c r="BB875" s="508"/>
      <c r="BC875" s="508"/>
      <c r="BD875" s="508"/>
      <c r="BE875" s="508"/>
      <c r="BF875" s="508"/>
      <c r="BG875" s="508"/>
      <c r="BH875" s="508"/>
      <c r="BI875" s="508"/>
      <c r="BJ875" s="508"/>
    </row>
    <row r="876" spans="31:62" ht="15">
      <c r="AE876" s="508"/>
      <c r="AF876" s="508"/>
      <c r="AG876" s="508"/>
      <c r="AH876" s="508"/>
      <c r="AI876" s="508"/>
      <c r="AJ876" s="508"/>
      <c r="AK876" s="508"/>
      <c r="AL876" s="508"/>
      <c r="AM876" s="508"/>
      <c r="AN876" s="508"/>
      <c r="AO876" s="508"/>
      <c r="AP876" s="508"/>
      <c r="AQ876" s="508"/>
      <c r="AR876" s="508"/>
      <c r="AS876" s="508"/>
      <c r="AT876" s="508"/>
      <c r="AU876" s="508"/>
      <c r="AV876" s="508"/>
      <c r="AW876" s="508"/>
      <c r="AX876" s="508"/>
      <c r="AY876" s="508"/>
      <c r="AZ876" s="508"/>
      <c r="BA876" s="508"/>
      <c r="BB876" s="508"/>
      <c r="BC876" s="508"/>
      <c r="BD876" s="508"/>
      <c r="BE876" s="508"/>
      <c r="BF876" s="508"/>
      <c r="BG876" s="508"/>
      <c r="BH876" s="508"/>
      <c r="BI876" s="508"/>
      <c r="BJ876" s="508"/>
    </row>
    <row r="877" spans="31:62" ht="15">
      <c r="AE877" s="508"/>
      <c r="AF877" s="508"/>
      <c r="AG877" s="508"/>
      <c r="AH877" s="508"/>
      <c r="AI877" s="508"/>
      <c r="AJ877" s="508"/>
      <c r="AK877" s="508"/>
      <c r="AL877" s="508"/>
      <c r="AM877" s="508"/>
      <c r="AN877" s="508"/>
      <c r="AO877" s="508"/>
      <c r="AP877" s="508"/>
      <c r="AQ877" s="508"/>
      <c r="AR877" s="508"/>
      <c r="AS877" s="508"/>
      <c r="AT877" s="508"/>
      <c r="AU877" s="508"/>
      <c r="AV877" s="508"/>
      <c r="AW877" s="508"/>
      <c r="AX877" s="508"/>
      <c r="AY877" s="508"/>
      <c r="AZ877" s="508"/>
      <c r="BA877" s="508"/>
      <c r="BB877" s="508"/>
      <c r="BC877" s="508"/>
      <c r="BD877" s="508"/>
      <c r="BE877" s="508"/>
      <c r="BF877" s="508"/>
      <c r="BG877" s="508"/>
      <c r="BH877" s="508"/>
      <c r="BI877" s="508"/>
      <c r="BJ877" s="508"/>
    </row>
    <row r="878" spans="31:62" ht="15">
      <c r="AE878" s="508"/>
      <c r="AF878" s="508"/>
      <c r="AG878" s="508"/>
      <c r="AH878" s="508"/>
      <c r="AI878" s="508"/>
      <c r="AJ878" s="508"/>
      <c r="AK878" s="508"/>
      <c r="AL878" s="508"/>
      <c r="AM878" s="508"/>
      <c r="AN878" s="508"/>
      <c r="AO878" s="508"/>
      <c r="AP878" s="508"/>
      <c r="AQ878" s="508"/>
      <c r="AR878" s="508"/>
      <c r="AS878" s="508"/>
      <c r="AT878" s="508"/>
      <c r="AU878" s="508"/>
      <c r="AV878" s="508"/>
      <c r="AW878" s="508"/>
      <c r="AX878" s="508"/>
      <c r="AY878" s="508"/>
      <c r="AZ878" s="508"/>
      <c r="BA878" s="508"/>
      <c r="BB878" s="508"/>
      <c r="BC878" s="508"/>
      <c r="BD878" s="508"/>
      <c r="BE878" s="508"/>
      <c r="BF878" s="508"/>
      <c r="BG878" s="508"/>
      <c r="BH878" s="508"/>
      <c r="BI878" s="508"/>
      <c r="BJ878" s="508"/>
    </row>
    <row r="879" spans="31:62" ht="15">
      <c r="AE879" s="508"/>
      <c r="AF879" s="508"/>
      <c r="AG879" s="508"/>
      <c r="AH879" s="508"/>
      <c r="AI879" s="508"/>
      <c r="AJ879" s="508"/>
      <c r="AK879" s="508"/>
      <c r="AL879" s="508"/>
      <c r="AM879" s="508"/>
      <c r="AN879" s="508"/>
      <c r="AO879" s="508"/>
      <c r="AP879" s="508"/>
      <c r="AQ879" s="508"/>
      <c r="AR879" s="508"/>
      <c r="AS879" s="508"/>
      <c r="AT879" s="508"/>
      <c r="AU879" s="508"/>
      <c r="AV879" s="508"/>
      <c r="AW879" s="508"/>
      <c r="AX879" s="508"/>
      <c r="AY879" s="508"/>
      <c r="AZ879" s="508"/>
      <c r="BA879" s="508"/>
      <c r="BB879" s="508"/>
      <c r="BC879" s="508"/>
      <c r="BD879" s="508"/>
      <c r="BE879" s="508"/>
      <c r="BF879" s="508"/>
      <c r="BG879" s="508"/>
      <c r="BH879" s="508"/>
      <c r="BI879" s="508"/>
      <c r="BJ879" s="508"/>
    </row>
    <row r="880" spans="31:62" ht="15">
      <c r="AE880" s="508"/>
      <c r="AF880" s="508"/>
      <c r="AG880" s="508"/>
      <c r="AH880" s="508"/>
      <c r="AI880" s="508"/>
      <c r="AJ880" s="508"/>
      <c r="AK880" s="508"/>
      <c r="AL880" s="508"/>
      <c r="AM880" s="508"/>
      <c r="AN880" s="508"/>
      <c r="AO880" s="508"/>
      <c r="AP880" s="508"/>
      <c r="AQ880" s="508"/>
      <c r="AR880" s="508"/>
      <c r="AS880" s="508"/>
      <c r="AT880" s="508"/>
      <c r="AU880" s="508"/>
      <c r="AV880" s="508"/>
      <c r="AW880" s="508"/>
      <c r="AX880" s="508"/>
      <c r="AY880" s="508"/>
      <c r="AZ880" s="508"/>
      <c r="BA880" s="508"/>
      <c r="BB880" s="508"/>
      <c r="BC880" s="508"/>
      <c r="BD880" s="508"/>
      <c r="BE880" s="508"/>
      <c r="BF880" s="508"/>
      <c r="BG880" s="508"/>
      <c r="BH880" s="508"/>
      <c r="BI880" s="508"/>
      <c r="BJ880" s="508"/>
    </row>
    <row r="881" spans="31:62" ht="15">
      <c r="AE881" s="508"/>
      <c r="AF881" s="508"/>
      <c r="AG881" s="508"/>
      <c r="AH881" s="508"/>
      <c r="AI881" s="508"/>
      <c r="AJ881" s="508"/>
      <c r="AK881" s="508"/>
      <c r="AL881" s="508"/>
      <c r="AM881" s="508"/>
      <c r="AN881" s="508"/>
      <c r="AO881" s="508"/>
      <c r="AP881" s="508"/>
      <c r="AQ881" s="508"/>
      <c r="AR881" s="508"/>
      <c r="AS881" s="508"/>
      <c r="AT881" s="508"/>
      <c r="AU881" s="508"/>
      <c r="AV881" s="508"/>
      <c r="AW881" s="508"/>
      <c r="AX881" s="508"/>
      <c r="AY881" s="508"/>
      <c r="AZ881" s="508"/>
      <c r="BA881" s="508"/>
      <c r="BB881" s="508"/>
      <c r="BC881" s="508"/>
      <c r="BD881" s="508"/>
      <c r="BE881" s="508"/>
      <c r="BF881" s="508"/>
      <c r="BG881" s="508"/>
      <c r="BH881" s="508"/>
      <c r="BI881" s="508"/>
      <c r="BJ881" s="508"/>
    </row>
    <row r="882" spans="31:62" ht="15">
      <c r="AE882" s="508"/>
      <c r="AF882" s="508"/>
      <c r="AG882" s="508"/>
      <c r="AH882" s="508"/>
      <c r="AI882" s="508"/>
      <c r="AJ882" s="508"/>
      <c r="AK882" s="508"/>
      <c r="AL882" s="508"/>
      <c r="AM882" s="508"/>
      <c r="AN882" s="508"/>
      <c r="AO882" s="508"/>
      <c r="AP882" s="508"/>
      <c r="AQ882" s="508"/>
      <c r="AR882" s="508"/>
      <c r="AS882" s="508"/>
      <c r="AT882" s="508"/>
      <c r="AU882" s="508"/>
      <c r="AV882" s="508"/>
      <c r="AW882" s="508"/>
      <c r="AX882" s="508"/>
      <c r="AY882" s="508"/>
      <c r="AZ882" s="508"/>
      <c r="BA882" s="508"/>
      <c r="BB882" s="508"/>
      <c r="BC882" s="508"/>
      <c r="BD882" s="508"/>
      <c r="BE882" s="508"/>
      <c r="BF882" s="508"/>
      <c r="BG882" s="508"/>
      <c r="BH882" s="508"/>
      <c r="BI882" s="508"/>
      <c r="BJ882" s="508"/>
    </row>
    <row r="883" spans="31:62" ht="15">
      <c r="AE883" s="508"/>
      <c r="AF883" s="508"/>
      <c r="AG883" s="508"/>
      <c r="AH883" s="508"/>
      <c r="AI883" s="508"/>
      <c r="AJ883" s="508"/>
      <c r="AK883" s="508"/>
      <c r="AL883" s="508"/>
      <c r="AM883" s="508"/>
      <c r="AN883" s="508"/>
      <c r="AO883" s="508"/>
      <c r="AP883" s="508"/>
      <c r="AQ883" s="508"/>
      <c r="AR883" s="508"/>
      <c r="AS883" s="508"/>
      <c r="AT883" s="508"/>
      <c r="AU883" s="508"/>
      <c r="AV883" s="508"/>
      <c r="AW883" s="508"/>
      <c r="AX883" s="508"/>
      <c r="AY883" s="508"/>
      <c r="AZ883" s="508"/>
      <c r="BA883" s="508"/>
      <c r="BB883" s="508"/>
      <c r="BC883" s="508"/>
      <c r="BD883" s="508"/>
      <c r="BE883" s="508"/>
      <c r="BF883" s="508"/>
      <c r="BG883" s="508"/>
      <c r="BH883" s="508"/>
      <c r="BI883" s="508"/>
      <c r="BJ883" s="508"/>
    </row>
    <row r="884" spans="31:62" ht="15">
      <c r="AE884" s="508"/>
      <c r="AF884" s="508"/>
      <c r="AG884" s="508"/>
      <c r="AH884" s="508"/>
      <c r="AI884" s="508"/>
      <c r="AJ884" s="508"/>
      <c r="AK884" s="508"/>
      <c r="AL884" s="508"/>
      <c r="AM884" s="508"/>
      <c r="AN884" s="508"/>
      <c r="AO884" s="508"/>
      <c r="AP884" s="508"/>
      <c r="AQ884" s="508"/>
      <c r="AR884" s="508"/>
      <c r="AS884" s="508"/>
      <c r="AT884" s="508"/>
      <c r="AU884" s="508"/>
      <c r="AV884" s="508"/>
      <c r="AW884" s="508"/>
      <c r="AX884" s="508"/>
      <c r="AY884" s="508"/>
      <c r="AZ884" s="508"/>
      <c r="BA884" s="508"/>
      <c r="BB884" s="508"/>
      <c r="BC884" s="508"/>
      <c r="BD884" s="508"/>
      <c r="BE884" s="508"/>
      <c r="BF884" s="508"/>
      <c r="BG884" s="508"/>
      <c r="BH884" s="508"/>
      <c r="BI884" s="508"/>
      <c r="BJ884" s="508"/>
    </row>
    <row r="885" spans="31:62" ht="15">
      <c r="AE885" s="508"/>
      <c r="AF885" s="508"/>
      <c r="AG885" s="508"/>
      <c r="AH885" s="508"/>
      <c r="AI885" s="508"/>
      <c r="AJ885" s="508"/>
      <c r="AK885" s="508"/>
      <c r="AL885" s="508"/>
      <c r="AM885" s="508"/>
      <c r="AN885" s="508"/>
      <c r="AO885" s="508"/>
      <c r="AP885" s="508"/>
      <c r="AQ885" s="508"/>
      <c r="AR885" s="508"/>
      <c r="AS885" s="508"/>
      <c r="AT885" s="508"/>
      <c r="AU885" s="508"/>
      <c r="AV885" s="508"/>
      <c r="AW885" s="508"/>
      <c r="AX885" s="508"/>
      <c r="AY885" s="508"/>
      <c r="AZ885" s="508"/>
      <c r="BA885" s="508"/>
      <c r="BB885" s="508"/>
      <c r="BC885" s="508"/>
      <c r="BD885" s="508"/>
      <c r="BE885" s="508"/>
      <c r="BF885" s="508"/>
      <c r="BG885" s="508"/>
      <c r="BH885" s="508"/>
      <c r="BI885" s="508"/>
      <c r="BJ885" s="508"/>
    </row>
    <row r="886" spans="31:62" ht="15">
      <c r="AE886" s="508"/>
      <c r="AF886" s="508"/>
      <c r="AG886" s="508"/>
      <c r="AH886" s="508"/>
      <c r="AI886" s="508"/>
      <c r="AJ886" s="508"/>
      <c r="AK886" s="508"/>
      <c r="AL886" s="508"/>
      <c r="AM886" s="508"/>
      <c r="AN886" s="508"/>
      <c r="AO886" s="508"/>
      <c r="AP886" s="508"/>
      <c r="AQ886" s="508"/>
      <c r="AR886" s="508"/>
      <c r="AS886" s="508"/>
      <c r="AT886" s="508"/>
      <c r="AU886" s="508"/>
      <c r="AV886" s="508"/>
      <c r="AW886" s="508"/>
      <c r="AX886" s="508"/>
      <c r="AY886" s="508"/>
      <c r="AZ886" s="508"/>
      <c r="BA886" s="508"/>
      <c r="BB886" s="508"/>
      <c r="BC886" s="508"/>
      <c r="BD886" s="508"/>
      <c r="BE886" s="508"/>
      <c r="BF886" s="508"/>
      <c r="BG886" s="508"/>
      <c r="BH886" s="508"/>
      <c r="BI886" s="508"/>
      <c r="BJ886" s="508"/>
    </row>
    <row r="887" spans="31:62" ht="15">
      <c r="AE887" s="508"/>
      <c r="AF887" s="508"/>
      <c r="AG887" s="508"/>
      <c r="AH887" s="508"/>
      <c r="AI887" s="508"/>
      <c r="AJ887" s="508"/>
      <c r="AK887" s="508"/>
      <c r="AL887" s="508"/>
      <c r="AM887" s="508"/>
      <c r="AN887" s="508"/>
      <c r="AO887" s="508"/>
      <c r="AP887" s="508"/>
      <c r="AQ887" s="508"/>
      <c r="AR887" s="508"/>
      <c r="AS887" s="508"/>
      <c r="AT887" s="508"/>
      <c r="AU887" s="508"/>
      <c r="AV887" s="508"/>
      <c r="AW887" s="508"/>
      <c r="AX887" s="508"/>
      <c r="AY887" s="508"/>
      <c r="AZ887" s="508"/>
      <c r="BA887" s="508"/>
      <c r="BB887" s="508"/>
      <c r="BC887" s="508"/>
      <c r="BD887" s="508"/>
      <c r="BE887" s="508"/>
      <c r="BF887" s="508"/>
      <c r="BG887" s="508"/>
      <c r="BH887" s="508"/>
      <c r="BI887" s="508"/>
      <c r="BJ887" s="508"/>
    </row>
    <row r="888" spans="31:62" ht="15">
      <c r="AE888" s="508"/>
      <c r="AF888" s="508"/>
      <c r="AG888" s="508"/>
      <c r="AH888" s="508"/>
      <c r="AI888" s="508"/>
      <c r="AJ888" s="508"/>
      <c r="AK888" s="508"/>
      <c r="AL888" s="508"/>
      <c r="AM888" s="508"/>
      <c r="AN888" s="508"/>
      <c r="AO888" s="508"/>
      <c r="AP888" s="508"/>
      <c r="AQ888" s="508"/>
      <c r="AR888" s="508"/>
      <c r="AS888" s="508"/>
      <c r="AT888" s="508"/>
      <c r="AU888" s="508"/>
      <c r="AV888" s="508"/>
      <c r="AW888" s="508"/>
      <c r="AX888" s="508"/>
      <c r="AY888" s="508"/>
      <c r="AZ888" s="508"/>
      <c r="BA888" s="508"/>
      <c r="BB888" s="508"/>
      <c r="BC888" s="508"/>
      <c r="BD888" s="508"/>
      <c r="BE888" s="508"/>
      <c r="BF888" s="508"/>
      <c r="BG888" s="508"/>
      <c r="BH888" s="508"/>
      <c r="BI888" s="508"/>
      <c r="BJ888" s="508"/>
    </row>
    <row r="889" spans="31:62" ht="15">
      <c r="AE889" s="508"/>
      <c r="AF889" s="508"/>
      <c r="AG889" s="508"/>
      <c r="AH889" s="508"/>
      <c r="AI889" s="508"/>
      <c r="AJ889" s="508"/>
      <c r="AK889" s="508"/>
      <c r="AL889" s="508"/>
      <c r="AM889" s="508"/>
      <c r="AN889" s="508"/>
      <c r="AO889" s="508"/>
      <c r="AP889" s="508"/>
      <c r="AQ889" s="508"/>
      <c r="AR889" s="508"/>
      <c r="AS889" s="508"/>
      <c r="AT889" s="508"/>
      <c r="AU889" s="508"/>
      <c r="AV889" s="508"/>
      <c r="AW889" s="508"/>
      <c r="AX889" s="508"/>
      <c r="AY889" s="508"/>
      <c r="AZ889" s="508"/>
      <c r="BA889" s="508"/>
      <c r="BB889" s="508"/>
      <c r="BC889" s="508"/>
      <c r="BD889" s="508"/>
      <c r="BE889" s="508"/>
      <c r="BF889" s="508"/>
      <c r="BG889" s="508"/>
      <c r="BH889" s="508"/>
      <c r="BI889" s="508"/>
      <c r="BJ889" s="508"/>
    </row>
    <row r="890" spans="31:62" ht="15">
      <c r="AE890" s="508"/>
      <c r="AF890" s="508"/>
      <c r="AG890" s="508"/>
      <c r="AH890" s="508"/>
      <c r="AI890" s="508"/>
      <c r="AJ890" s="508"/>
      <c r="AK890" s="508"/>
      <c r="AL890" s="508"/>
      <c r="AM890" s="508"/>
      <c r="AN890" s="508"/>
      <c r="AO890" s="508"/>
      <c r="AP890" s="508"/>
      <c r="AQ890" s="508"/>
      <c r="AR890" s="508"/>
      <c r="AS890" s="508"/>
      <c r="AT890" s="508"/>
      <c r="AU890" s="508"/>
      <c r="AV890" s="508"/>
      <c r="AW890" s="508"/>
      <c r="AX890" s="508"/>
      <c r="AY890" s="508"/>
      <c r="AZ890" s="508"/>
      <c r="BA890" s="508"/>
      <c r="BB890" s="508"/>
      <c r="BC890" s="508"/>
      <c r="BD890" s="508"/>
      <c r="BE890" s="508"/>
      <c r="BF890" s="508"/>
      <c r="BG890" s="508"/>
      <c r="BH890" s="508"/>
      <c r="BI890" s="508"/>
      <c r="BJ890" s="508"/>
    </row>
    <row r="891" spans="31:62" ht="15">
      <c r="AE891" s="508"/>
      <c r="AF891" s="508"/>
      <c r="AG891" s="508"/>
      <c r="AH891" s="508"/>
      <c r="AI891" s="508"/>
      <c r="AJ891" s="508"/>
      <c r="AK891" s="508"/>
      <c r="AL891" s="508"/>
      <c r="AM891" s="508"/>
      <c r="AN891" s="508"/>
      <c r="AO891" s="508"/>
      <c r="AP891" s="508"/>
      <c r="AQ891" s="508"/>
      <c r="AR891" s="508"/>
      <c r="AS891" s="508"/>
      <c r="AT891" s="508"/>
      <c r="AU891" s="508"/>
      <c r="AV891" s="508"/>
      <c r="AW891" s="508"/>
      <c r="AX891" s="508"/>
      <c r="AY891" s="508"/>
      <c r="AZ891" s="508"/>
      <c r="BA891" s="508"/>
      <c r="BB891" s="508"/>
      <c r="BC891" s="508"/>
      <c r="BD891" s="508"/>
      <c r="BE891" s="508"/>
      <c r="BF891" s="508"/>
      <c r="BG891" s="508"/>
      <c r="BH891" s="508"/>
      <c r="BI891" s="508"/>
      <c r="BJ891" s="508"/>
    </row>
    <row r="892" spans="31:62" ht="15">
      <c r="AE892" s="508"/>
      <c r="AF892" s="508"/>
      <c r="AG892" s="508"/>
      <c r="AH892" s="508"/>
      <c r="AI892" s="508"/>
      <c r="AJ892" s="508"/>
      <c r="AK892" s="508"/>
      <c r="AL892" s="508"/>
      <c r="AM892" s="508"/>
      <c r="AN892" s="508"/>
      <c r="AO892" s="508"/>
      <c r="AP892" s="508"/>
      <c r="AQ892" s="508"/>
      <c r="AR892" s="508"/>
      <c r="AS892" s="508"/>
      <c r="AT892" s="508"/>
      <c r="AU892" s="508"/>
      <c r="AV892" s="508"/>
      <c r="AW892" s="508"/>
      <c r="AX892" s="508"/>
      <c r="AY892" s="508"/>
      <c r="AZ892" s="508"/>
      <c r="BA892" s="508"/>
      <c r="BB892" s="508"/>
      <c r="BC892" s="508"/>
      <c r="BD892" s="508"/>
      <c r="BE892" s="508"/>
      <c r="BF892" s="508"/>
      <c r="BG892" s="508"/>
      <c r="BH892" s="508"/>
      <c r="BI892" s="508"/>
      <c r="BJ892" s="508"/>
    </row>
    <row r="893" spans="31:62" ht="15">
      <c r="AE893" s="508"/>
      <c r="AF893" s="508"/>
      <c r="AG893" s="508"/>
      <c r="AH893" s="508"/>
      <c r="AI893" s="508"/>
      <c r="AJ893" s="508"/>
      <c r="AK893" s="508"/>
      <c r="AL893" s="508"/>
      <c r="AM893" s="508"/>
      <c r="AN893" s="508"/>
      <c r="AO893" s="508"/>
      <c r="AP893" s="508"/>
      <c r="AQ893" s="508"/>
      <c r="AR893" s="508"/>
      <c r="AS893" s="508"/>
      <c r="AT893" s="508"/>
      <c r="AU893" s="508"/>
      <c r="AV893" s="508"/>
      <c r="AW893" s="508"/>
      <c r="AX893" s="508"/>
      <c r="AY893" s="508"/>
      <c r="AZ893" s="508"/>
      <c r="BA893" s="508"/>
      <c r="BB893" s="508"/>
      <c r="BC893" s="508"/>
      <c r="BD893" s="508"/>
      <c r="BE893" s="508"/>
      <c r="BF893" s="508"/>
      <c r="BG893" s="508"/>
      <c r="BH893" s="508"/>
      <c r="BI893" s="508"/>
      <c r="BJ893" s="508"/>
    </row>
    <row r="894" spans="31:62" ht="15">
      <c r="AE894" s="508"/>
      <c r="AF894" s="508"/>
      <c r="AG894" s="508"/>
      <c r="AH894" s="508"/>
      <c r="AI894" s="508"/>
      <c r="AJ894" s="508"/>
      <c r="AK894" s="508"/>
      <c r="AL894" s="508"/>
      <c r="AM894" s="508"/>
      <c r="AN894" s="508"/>
      <c r="AO894" s="508"/>
      <c r="AP894" s="508"/>
      <c r="AQ894" s="508"/>
      <c r="AR894" s="508"/>
      <c r="AS894" s="508"/>
      <c r="AT894" s="508"/>
      <c r="AU894" s="508"/>
      <c r="AV894" s="508"/>
      <c r="AW894" s="508"/>
      <c r="AX894" s="508"/>
      <c r="AY894" s="508"/>
      <c r="AZ894" s="508"/>
      <c r="BA894" s="508"/>
      <c r="BB894" s="508"/>
      <c r="BC894" s="508"/>
      <c r="BD894" s="508"/>
      <c r="BE894" s="508"/>
      <c r="BF894" s="508"/>
      <c r="BG894" s="508"/>
      <c r="BH894" s="508"/>
      <c r="BI894" s="508"/>
      <c r="BJ894" s="508"/>
    </row>
    <row r="895" spans="31:62" ht="15">
      <c r="AE895" s="508"/>
      <c r="AF895" s="508"/>
      <c r="AG895" s="508"/>
      <c r="AH895" s="508"/>
      <c r="AI895" s="508"/>
      <c r="AJ895" s="508"/>
      <c r="AK895" s="508"/>
      <c r="AL895" s="508"/>
      <c r="AM895" s="508"/>
      <c r="AN895" s="508"/>
      <c r="AO895" s="508"/>
      <c r="AP895" s="508"/>
      <c r="AQ895" s="508"/>
      <c r="AR895" s="508"/>
      <c r="AS895" s="508"/>
      <c r="AT895" s="508"/>
      <c r="AU895" s="508"/>
      <c r="AV895" s="508"/>
      <c r="AW895" s="508"/>
      <c r="AX895" s="508"/>
      <c r="AY895" s="508"/>
      <c r="AZ895" s="508"/>
      <c r="BA895" s="508"/>
      <c r="BB895" s="508"/>
      <c r="BC895" s="508"/>
      <c r="BD895" s="508"/>
      <c r="BE895" s="508"/>
      <c r="BF895" s="508"/>
      <c r="BG895" s="508"/>
      <c r="BH895" s="508"/>
      <c r="BI895" s="508"/>
      <c r="BJ895" s="508"/>
    </row>
    <row r="896" spans="31:62" ht="15">
      <c r="AE896" s="508"/>
      <c r="AF896" s="508"/>
      <c r="AG896" s="508"/>
      <c r="AH896" s="508"/>
      <c r="AI896" s="508"/>
      <c r="AJ896" s="508"/>
      <c r="AK896" s="508"/>
      <c r="AL896" s="508"/>
      <c r="AM896" s="508"/>
      <c r="AN896" s="508"/>
      <c r="AO896" s="508"/>
      <c r="AP896" s="508"/>
      <c r="AQ896" s="508"/>
      <c r="AR896" s="508"/>
      <c r="AS896" s="508"/>
      <c r="AT896" s="508"/>
      <c r="AU896" s="508"/>
      <c r="AV896" s="508"/>
      <c r="AW896" s="508"/>
      <c r="AX896" s="508"/>
      <c r="AY896" s="508"/>
      <c r="AZ896" s="508"/>
      <c r="BA896" s="508"/>
      <c r="BB896" s="508"/>
      <c r="BC896" s="508"/>
      <c r="BD896" s="508"/>
      <c r="BE896" s="508"/>
      <c r="BF896" s="508"/>
      <c r="BG896" s="508"/>
      <c r="BH896" s="508"/>
      <c r="BI896" s="508"/>
      <c r="BJ896" s="508"/>
    </row>
    <row r="897" spans="31:62" ht="15">
      <c r="AE897" s="508"/>
      <c r="AF897" s="508"/>
      <c r="AG897" s="508"/>
      <c r="AH897" s="508"/>
      <c r="AI897" s="508"/>
      <c r="AJ897" s="508"/>
      <c r="AK897" s="508"/>
      <c r="AL897" s="508"/>
      <c r="AM897" s="508"/>
      <c r="AN897" s="508"/>
      <c r="AO897" s="508"/>
      <c r="AP897" s="508"/>
      <c r="AQ897" s="508"/>
      <c r="AR897" s="508"/>
      <c r="AS897" s="508"/>
      <c r="AT897" s="508"/>
      <c r="AU897" s="508"/>
      <c r="AV897" s="508"/>
      <c r="AW897" s="508"/>
      <c r="AX897" s="508"/>
      <c r="AY897" s="508"/>
      <c r="AZ897" s="508"/>
      <c r="BA897" s="508"/>
      <c r="BB897" s="508"/>
      <c r="BC897" s="508"/>
      <c r="BD897" s="508"/>
      <c r="BE897" s="508"/>
      <c r="BF897" s="508"/>
      <c r="BG897" s="508"/>
      <c r="BH897" s="508"/>
      <c r="BI897" s="508"/>
      <c r="BJ897" s="508"/>
    </row>
    <row r="898" spans="31:62" ht="15">
      <c r="AE898" s="508"/>
      <c r="AF898" s="508"/>
      <c r="AG898" s="508"/>
      <c r="AH898" s="508"/>
      <c r="AI898" s="508"/>
      <c r="AJ898" s="508"/>
      <c r="AK898" s="508"/>
      <c r="AL898" s="508"/>
      <c r="AM898" s="508"/>
      <c r="AN898" s="508"/>
      <c r="AO898" s="508"/>
      <c r="AP898" s="508"/>
      <c r="AQ898" s="508"/>
      <c r="AR898" s="508"/>
      <c r="AS898" s="508"/>
      <c r="AT898" s="508"/>
      <c r="AU898" s="508"/>
      <c r="AV898" s="508"/>
      <c r="AW898" s="508"/>
      <c r="AX898" s="508"/>
      <c r="AY898" s="508"/>
      <c r="AZ898" s="508"/>
      <c r="BA898" s="508"/>
      <c r="BB898" s="508"/>
      <c r="BC898" s="508"/>
      <c r="BD898" s="508"/>
      <c r="BE898" s="508"/>
      <c r="BF898" s="508"/>
      <c r="BG898" s="508"/>
      <c r="BH898" s="508"/>
      <c r="BI898" s="508"/>
      <c r="BJ898" s="508"/>
    </row>
    <row r="899" spans="31:62" ht="15">
      <c r="AE899" s="508"/>
      <c r="AF899" s="508"/>
      <c r="AG899" s="508"/>
      <c r="AH899" s="508"/>
      <c r="AI899" s="508"/>
      <c r="AJ899" s="508"/>
      <c r="AK899" s="508"/>
      <c r="AL899" s="508"/>
      <c r="AM899" s="508"/>
      <c r="AN899" s="508"/>
      <c r="AO899" s="508"/>
      <c r="AP899" s="508"/>
      <c r="AQ899" s="508"/>
      <c r="AR899" s="508"/>
      <c r="AS899" s="508"/>
      <c r="AT899" s="508"/>
      <c r="AU899" s="508"/>
      <c r="AV899" s="508"/>
      <c r="AW899" s="508"/>
      <c r="AX899" s="508"/>
      <c r="AY899" s="508"/>
      <c r="AZ899" s="508"/>
      <c r="BA899" s="508"/>
      <c r="BB899" s="508"/>
      <c r="BC899" s="508"/>
      <c r="BD899" s="508"/>
      <c r="BE899" s="508"/>
      <c r="BF899" s="508"/>
      <c r="BG899" s="508"/>
      <c r="BH899" s="508"/>
      <c r="BI899" s="508"/>
      <c r="BJ899" s="508"/>
    </row>
    <row r="900" spans="31:62" ht="15">
      <c r="AE900" s="508"/>
      <c r="AF900" s="508"/>
      <c r="AG900" s="508"/>
      <c r="AH900" s="508"/>
      <c r="AI900" s="508"/>
      <c r="AJ900" s="508"/>
      <c r="AK900" s="508"/>
      <c r="AL900" s="508"/>
      <c r="AM900" s="508"/>
      <c r="AN900" s="508"/>
      <c r="AO900" s="508"/>
      <c r="AP900" s="508"/>
      <c r="AQ900" s="508"/>
      <c r="AR900" s="508"/>
      <c r="AS900" s="508"/>
      <c r="AT900" s="508"/>
      <c r="AU900" s="508"/>
      <c r="AV900" s="508"/>
      <c r="AW900" s="508"/>
      <c r="AX900" s="508"/>
      <c r="AY900" s="508"/>
      <c r="AZ900" s="508"/>
      <c r="BA900" s="508"/>
      <c r="BB900" s="508"/>
      <c r="BC900" s="508"/>
      <c r="BD900" s="508"/>
      <c r="BE900" s="508"/>
      <c r="BF900" s="508"/>
      <c r="BG900" s="508"/>
      <c r="BH900" s="508"/>
      <c r="BI900" s="508"/>
      <c r="BJ900" s="508"/>
    </row>
    <row r="901" spans="31:62" ht="15">
      <c r="AE901" s="508"/>
      <c r="AF901" s="508"/>
      <c r="AG901" s="508"/>
      <c r="AH901" s="508"/>
      <c r="AI901" s="508"/>
      <c r="AJ901" s="508"/>
      <c r="AK901" s="508"/>
      <c r="AL901" s="508"/>
      <c r="AM901" s="508"/>
      <c r="AN901" s="508"/>
      <c r="AO901" s="508"/>
      <c r="AP901" s="508"/>
      <c r="AQ901" s="508"/>
      <c r="AR901" s="508"/>
      <c r="AS901" s="508"/>
      <c r="AT901" s="508"/>
      <c r="AU901" s="508"/>
      <c r="AV901" s="508"/>
      <c r="AW901" s="508"/>
      <c r="AX901" s="508"/>
      <c r="AY901" s="508"/>
      <c r="AZ901" s="508"/>
      <c r="BA901" s="508"/>
      <c r="BB901" s="508"/>
      <c r="BC901" s="508"/>
      <c r="BD901" s="508"/>
      <c r="BE901" s="508"/>
      <c r="BF901" s="508"/>
      <c r="BG901" s="508"/>
      <c r="BH901" s="508"/>
      <c r="BI901" s="508"/>
      <c r="BJ901" s="508"/>
    </row>
    <row r="902" spans="31:62" ht="15">
      <c r="AE902" s="508"/>
      <c r="AF902" s="508"/>
      <c r="AG902" s="508"/>
      <c r="AH902" s="508"/>
      <c r="AI902" s="508"/>
      <c r="AJ902" s="508"/>
      <c r="AK902" s="508"/>
      <c r="AL902" s="508"/>
      <c r="AM902" s="508"/>
      <c r="AN902" s="508"/>
      <c r="AO902" s="508"/>
      <c r="AP902" s="508"/>
      <c r="AQ902" s="508"/>
      <c r="AR902" s="508"/>
      <c r="AS902" s="508"/>
      <c r="AT902" s="508"/>
      <c r="AU902" s="508"/>
      <c r="AV902" s="508"/>
      <c r="AW902" s="508"/>
      <c r="AX902" s="508"/>
      <c r="AY902" s="508"/>
      <c r="AZ902" s="508"/>
      <c r="BA902" s="508"/>
      <c r="BB902" s="508"/>
      <c r="BC902" s="508"/>
      <c r="BD902" s="508"/>
      <c r="BE902" s="508"/>
      <c r="BF902" s="508"/>
      <c r="BG902" s="508"/>
      <c r="BH902" s="508"/>
      <c r="BI902" s="508"/>
      <c r="BJ902" s="508"/>
    </row>
    <row r="903" spans="31:62" ht="15">
      <c r="AE903" s="508"/>
      <c r="AF903" s="508"/>
      <c r="AG903" s="508"/>
      <c r="AH903" s="508"/>
      <c r="AI903" s="508"/>
      <c r="AJ903" s="508"/>
      <c r="AK903" s="508"/>
      <c r="AL903" s="508"/>
      <c r="AM903" s="508"/>
      <c r="AN903" s="508"/>
      <c r="AO903" s="508"/>
      <c r="AP903" s="508"/>
      <c r="AQ903" s="508"/>
      <c r="AR903" s="508"/>
      <c r="AS903" s="508"/>
      <c r="AT903" s="508"/>
      <c r="AU903" s="508"/>
      <c r="AV903" s="508"/>
      <c r="AW903" s="508"/>
      <c r="AX903" s="508"/>
      <c r="AY903" s="508"/>
      <c r="AZ903" s="508"/>
      <c r="BA903" s="508"/>
      <c r="BB903" s="508"/>
      <c r="BC903" s="508"/>
      <c r="BD903" s="508"/>
      <c r="BE903" s="508"/>
      <c r="BF903" s="508"/>
      <c r="BG903" s="508"/>
      <c r="BH903" s="508"/>
      <c r="BI903" s="508"/>
      <c r="BJ903" s="508"/>
    </row>
    <row r="904" spans="31:62" ht="15">
      <c r="AE904" s="508"/>
      <c r="AF904" s="508"/>
      <c r="AG904" s="508"/>
      <c r="AH904" s="508"/>
      <c r="AI904" s="508"/>
      <c r="AJ904" s="508"/>
      <c r="AK904" s="508"/>
      <c r="AL904" s="508"/>
      <c r="AM904" s="508"/>
      <c r="AN904" s="508"/>
      <c r="AO904" s="508"/>
      <c r="AP904" s="508"/>
      <c r="AQ904" s="508"/>
      <c r="AR904" s="508"/>
      <c r="AS904" s="508"/>
      <c r="AT904" s="508"/>
      <c r="AU904" s="508"/>
      <c r="AV904" s="508"/>
      <c r="AW904" s="508"/>
      <c r="AX904" s="508"/>
      <c r="AY904" s="508"/>
      <c r="AZ904" s="508"/>
      <c r="BA904" s="508"/>
      <c r="BB904" s="508"/>
      <c r="BC904" s="508"/>
      <c r="BD904" s="508"/>
      <c r="BE904" s="508"/>
      <c r="BF904" s="508"/>
      <c r="BG904" s="508"/>
      <c r="BH904" s="508"/>
      <c r="BI904" s="508"/>
      <c r="BJ904" s="508"/>
    </row>
    <row r="905" spans="31:62" ht="15">
      <c r="AE905" s="508"/>
      <c r="AF905" s="508"/>
      <c r="AG905" s="508"/>
      <c r="AH905" s="508"/>
      <c r="AI905" s="508"/>
      <c r="AJ905" s="508"/>
      <c r="AK905" s="508"/>
      <c r="AL905" s="508"/>
      <c r="AM905" s="508"/>
      <c r="AN905" s="508"/>
      <c r="AO905" s="508"/>
      <c r="AP905" s="508"/>
      <c r="AQ905" s="508"/>
      <c r="AR905" s="508"/>
      <c r="AS905" s="508"/>
      <c r="AT905" s="508"/>
      <c r="AU905" s="508"/>
      <c r="AV905" s="508"/>
      <c r="AW905" s="508"/>
      <c r="AX905" s="508"/>
      <c r="AY905" s="508"/>
      <c r="AZ905" s="508"/>
      <c r="BA905" s="508"/>
      <c r="BB905" s="508"/>
      <c r="BC905" s="508"/>
      <c r="BD905" s="508"/>
      <c r="BE905" s="508"/>
      <c r="BF905" s="508"/>
      <c r="BG905" s="508"/>
      <c r="BH905" s="508"/>
      <c r="BI905" s="508"/>
      <c r="BJ905" s="508"/>
    </row>
    <row r="906" spans="31:62" ht="15">
      <c r="AE906" s="508"/>
      <c r="AF906" s="508"/>
      <c r="AG906" s="508"/>
      <c r="AH906" s="508"/>
      <c r="AI906" s="508"/>
      <c r="AJ906" s="508"/>
      <c r="AK906" s="508"/>
      <c r="AL906" s="508"/>
      <c r="AM906" s="508"/>
      <c r="AN906" s="508"/>
      <c r="AO906" s="508"/>
      <c r="AP906" s="508"/>
      <c r="AQ906" s="508"/>
      <c r="AR906" s="508"/>
      <c r="AS906" s="508"/>
      <c r="AT906" s="508"/>
      <c r="AU906" s="508"/>
      <c r="AV906" s="508"/>
      <c r="AW906" s="508"/>
      <c r="AX906" s="508"/>
      <c r="AY906" s="508"/>
      <c r="AZ906" s="508"/>
      <c r="BA906" s="508"/>
      <c r="BB906" s="508"/>
      <c r="BC906" s="508"/>
      <c r="BD906" s="508"/>
      <c r="BE906" s="508"/>
      <c r="BF906" s="508"/>
      <c r="BG906" s="508"/>
      <c r="BH906" s="508"/>
      <c r="BI906" s="508"/>
      <c r="BJ906" s="508"/>
    </row>
    <row r="907" spans="31:62" ht="15">
      <c r="AE907" s="508"/>
      <c r="AF907" s="508"/>
      <c r="AG907" s="508"/>
      <c r="AH907" s="508"/>
      <c r="AI907" s="508"/>
      <c r="AJ907" s="508"/>
      <c r="AK907" s="508"/>
      <c r="AL907" s="508"/>
      <c r="AM907" s="508"/>
      <c r="AN907" s="508"/>
      <c r="AO907" s="508"/>
      <c r="AP907" s="508"/>
      <c r="AQ907" s="508"/>
      <c r="AR907" s="508"/>
      <c r="AS907" s="508"/>
      <c r="AT907" s="508"/>
      <c r="AU907" s="508"/>
      <c r="AV907" s="508"/>
      <c r="AW907" s="508"/>
      <c r="AX907" s="508"/>
      <c r="AY907" s="508"/>
      <c r="AZ907" s="508"/>
      <c r="BA907" s="508"/>
      <c r="BB907" s="508"/>
      <c r="BC907" s="508"/>
      <c r="BD907" s="508"/>
      <c r="BE907" s="508"/>
      <c r="BF907" s="508"/>
      <c r="BG907" s="508"/>
      <c r="BH907" s="508"/>
      <c r="BI907" s="508"/>
      <c r="BJ907" s="508"/>
    </row>
    <row r="908" spans="31:62" ht="15">
      <c r="AE908" s="508"/>
      <c r="AF908" s="508"/>
      <c r="AG908" s="508"/>
      <c r="AH908" s="508"/>
      <c r="AI908" s="508"/>
      <c r="AJ908" s="508"/>
      <c r="AK908" s="508"/>
      <c r="AL908" s="508"/>
      <c r="AM908" s="508"/>
      <c r="AN908" s="508"/>
      <c r="AO908" s="508"/>
      <c r="AP908" s="508"/>
      <c r="AQ908" s="508"/>
      <c r="AR908" s="508"/>
      <c r="AS908" s="508"/>
      <c r="AT908" s="508"/>
      <c r="AU908" s="508"/>
      <c r="AV908" s="508"/>
      <c r="AW908" s="508"/>
      <c r="AX908" s="508"/>
      <c r="AY908" s="508"/>
      <c r="AZ908" s="508"/>
      <c r="BA908" s="508"/>
      <c r="BB908" s="508"/>
      <c r="BC908" s="508"/>
      <c r="BD908" s="508"/>
      <c r="BE908" s="508"/>
      <c r="BF908" s="508"/>
      <c r="BG908" s="508"/>
      <c r="BH908" s="508"/>
      <c r="BI908" s="508"/>
      <c r="BJ908" s="508"/>
    </row>
    <row r="909" spans="31:62" ht="15">
      <c r="AE909" s="508"/>
      <c r="AF909" s="508"/>
      <c r="AG909" s="508"/>
      <c r="AH909" s="508"/>
      <c r="AI909" s="508"/>
      <c r="AJ909" s="508"/>
      <c r="AK909" s="508"/>
      <c r="AL909" s="508"/>
      <c r="AM909" s="508"/>
      <c r="AN909" s="508"/>
      <c r="AO909" s="508"/>
      <c r="AP909" s="508"/>
      <c r="AQ909" s="508"/>
      <c r="AR909" s="508"/>
      <c r="AS909" s="508"/>
      <c r="AT909" s="508"/>
      <c r="AU909" s="508"/>
      <c r="AV909" s="508"/>
      <c r="AW909" s="508"/>
      <c r="AX909" s="508"/>
      <c r="AY909" s="508"/>
      <c r="AZ909" s="508"/>
      <c r="BA909" s="508"/>
      <c r="BB909" s="508"/>
      <c r="BC909" s="508"/>
      <c r="BD909" s="508"/>
      <c r="BE909" s="508"/>
      <c r="BF909" s="508"/>
      <c r="BG909" s="508"/>
      <c r="BH909" s="508"/>
      <c r="BI909" s="508"/>
      <c r="BJ909" s="508"/>
    </row>
    <row r="910" spans="31:62" ht="15">
      <c r="AE910" s="508"/>
      <c r="AF910" s="508"/>
      <c r="AG910" s="508"/>
      <c r="AH910" s="508"/>
      <c r="AI910" s="508"/>
      <c r="AJ910" s="508"/>
      <c r="AK910" s="508"/>
      <c r="AL910" s="508"/>
      <c r="AM910" s="508"/>
      <c r="AN910" s="508"/>
      <c r="AO910" s="508"/>
      <c r="AP910" s="508"/>
      <c r="AQ910" s="508"/>
      <c r="AR910" s="508"/>
      <c r="AS910" s="508"/>
      <c r="AT910" s="508"/>
      <c r="AU910" s="508"/>
      <c r="AV910" s="508"/>
      <c r="AW910" s="508"/>
      <c r="AX910" s="508"/>
      <c r="AY910" s="508"/>
      <c r="AZ910" s="508"/>
      <c r="BA910" s="508"/>
      <c r="BB910" s="508"/>
      <c r="BC910" s="508"/>
      <c r="BD910" s="508"/>
      <c r="BE910" s="508"/>
      <c r="BF910" s="508"/>
      <c r="BG910" s="508"/>
      <c r="BH910" s="508"/>
      <c r="BI910" s="508"/>
      <c r="BJ910" s="508"/>
    </row>
    <row r="911" spans="31:62" ht="15">
      <c r="AE911" s="508"/>
      <c r="AF911" s="508"/>
      <c r="AG911" s="508"/>
      <c r="AH911" s="508"/>
      <c r="AI911" s="508"/>
      <c r="AJ911" s="508"/>
      <c r="AK911" s="508"/>
      <c r="AL911" s="508"/>
      <c r="AM911" s="508"/>
      <c r="AN911" s="508"/>
      <c r="AO911" s="508"/>
      <c r="AP911" s="508"/>
      <c r="AQ911" s="508"/>
      <c r="AR911" s="508"/>
      <c r="AS911" s="508"/>
      <c r="AT911" s="508"/>
      <c r="AU911" s="508"/>
      <c r="AV911" s="508"/>
      <c r="AW911" s="508"/>
      <c r="AX911" s="508"/>
      <c r="AY911" s="508"/>
      <c r="AZ911" s="508"/>
      <c r="BA911" s="508"/>
      <c r="BB911" s="508"/>
      <c r="BC911" s="508"/>
      <c r="BD911" s="508"/>
      <c r="BE911" s="508"/>
      <c r="BF911" s="508"/>
      <c r="BG911" s="508"/>
      <c r="BH911" s="508"/>
      <c r="BI911" s="508"/>
      <c r="BJ911" s="508"/>
    </row>
    <row r="912" spans="31:62" ht="15">
      <c r="AE912" s="508"/>
      <c r="AF912" s="508"/>
      <c r="AG912" s="508"/>
      <c r="AH912" s="508"/>
      <c r="AI912" s="508"/>
      <c r="AJ912" s="508"/>
      <c r="AK912" s="508"/>
      <c r="AL912" s="508"/>
      <c r="AM912" s="508"/>
      <c r="AN912" s="508"/>
      <c r="AO912" s="508"/>
      <c r="AP912" s="508"/>
      <c r="AQ912" s="508"/>
      <c r="AR912" s="508"/>
      <c r="AS912" s="508"/>
      <c r="AT912" s="508"/>
      <c r="AU912" s="508"/>
      <c r="AV912" s="508"/>
      <c r="AW912" s="508"/>
      <c r="AX912" s="508"/>
      <c r="AY912" s="508"/>
      <c r="AZ912" s="508"/>
      <c r="BA912" s="508"/>
      <c r="BB912" s="508"/>
      <c r="BC912" s="508"/>
      <c r="BD912" s="508"/>
      <c r="BE912" s="508"/>
      <c r="BF912" s="508"/>
      <c r="BG912" s="508"/>
      <c r="BH912" s="508"/>
      <c r="BI912" s="508"/>
      <c r="BJ912" s="508"/>
    </row>
    <row r="913" spans="31:62" ht="15">
      <c r="AE913" s="508"/>
      <c r="AF913" s="508"/>
      <c r="AG913" s="508"/>
      <c r="AH913" s="508"/>
      <c r="AI913" s="508"/>
      <c r="AJ913" s="508"/>
      <c r="AK913" s="508"/>
      <c r="AL913" s="508"/>
      <c r="AM913" s="508"/>
      <c r="AN913" s="508"/>
      <c r="AO913" s="508"/>
      <c r="AP913" s="508"/>
      <c r="AQ913" s="508"/>
      <c r="AR913" s="508"/>
      <c r="AS913" s="508"/>
      <c r="AT913" s="508"/>
      <c r="AU913" s="508"/>
      <c r="AV913" s="508"/>
      <c r="AW913" s="508"/>
      <c r="AX913" s="508"/>
      <c r="AY913" s="508"/>
      <c r="AZ913" s="508"/>
      <c r="BA913" s="508"/>
      <c r="BB913" s="508"/>
      <c r="BC913" s="508"/>
      <c r="BD913" s="508"/>
      <c r="BE913" s="508"/>
      <c r="BF913" s="508"/>
      <c r="BG913" s="508"/>
      <c r="BH913" s="508"/>
      <c r="BI913" s="508"/>
      <c r="BJ913" s="508"/>
    </row>
    <row r="914" spans="31:62" ht="15">
      <c r="AE914" s="508"/>
      <c r="AF914" s="508"/>
      <c r="AG914" s="508"/>
      <c r="AH914" s="508"/>
      <c r="AI914" s="508"/>
      <c r="AJ914" s="508"/>
      <c r="AK914" s="508"/>
      <c r="AL914" s="508"/>
      <c r="AM914" s="508"/>
      <c r="AN914" s="508"/>
      <c r="AO914" s="508"/>
      <c r="AP914" s="508"/>
      <c r="AQ914" s="508"/>
      <c r="AR914" s="508"/>
      <c r="AS914" s="508"/>
      <c r="AT914" s="508"/>
      <c r="AU914" s="508"/>
      <c r="AV914" s="508"/>
      <c r="AW914" s="508"/>
      <c r="AX914" s="508"/>
      <c r="AY914" s="508"/>
      <c r="AZ914" s="508"/>
      <c r="BA914" s="508"/>
      <c r="BB914" s="508"/>
      <c r="BC914" s="508"/>
      <c r="BD914" s="508"/>
      <c r="BE914" s="508"/>
      <c r="BF914" s="508"/>
      <c r="BG914" s="508"/>
      <c r="BH914" s="508"/>
      <c r="BI914" s="508"/>
      <c r="BJ914" s="508"/>
    </row>
    <row r="915" spans="31:62" ht="15">
      <c r="AE915" s="508"/>
      <c r="AF915" s="508"/>
      <c r="AG915" s="508"/>
      <c r="AH915" s="508"/>
      <c r="AI915" s="508"/>
      <c r="AJ915" s="508"/>
      <c r="AK915" s="508"/>
      <c r="AL915" s="508"/>
      <c r="AM915" s="508"/>
      <c r="AN915" s="508"/>
      <c r="AO915" s="508"/>
      <c r="AP915" s="508"/>
      <c r="AQ915" s="508"/>
      <c r="AR915" s="508"/>
      <c r="AS915" s="508"/>
      <c r="AT915" s="508"/>
      <c r="AU915" s="508"/>
      <c r="AV915" s="508"/>
      <c r="AW915" s="508"/>
      <c r="AX915" s="508"/>
      <c r="AY915" s="508"/>
      <c r="AZ915" s="508"/>
      <c r="BA915" s="508"/>
      <c r="BB915" s="508"/>
      <c r="BC915" s="508"/>
      <c r="BD915" s="508"/>
      <c r="BE915" s="508"/>
      <c r="BF915" s="508"/>
      <c r="BG915" s="508"/>
      <c r="BH915" s="508"/>
      <c r="BI915" s="508"/>
      <c r="BJ915" s="508"/>
    </row>
    <row r="916" spans="31:62" ht="15">
      <c r="AE916" s="508"/>
      <c r="AF916" s="508"/>
      <c r="AG916" s="508"/>
      <c r="AH916" s="508"/>
      <c r="AI916" s="508"/>
      <c r="AJ916" s="508"/>
      <c r="AK916" s="508"/>
      <c r="AL916" s="508"/>
      <c r="AM916" s="508"/>
      <c r="AN916" s="508"/>
      <c r="AO916" s="508"/>
      <c r="AP916" s="508"/>
      <c r="AQ916" s="508"/>
      <c r="AR916" s="508"/>
      <c r="AS916" s="508"/>
      <c r="AT916" s="508"/>
      <c r="AU916" s="508"/>
      <c r="AV916" s="508"/>
      <c r="AW916" s="508"/>
      <c r="AX916" s="508"/>
      <c r="AY916" s="508"/>
      <c r="AZ916" s="508"/>
      <c r="BA916" s="508"/>
      <c r="BB916" s="508"/>
      <c r="BC916" s="508"/>
      <c r="BD916" s="508"/>
      <c r="BE916" s="508"/>
      <c r="BF916" s="508"/>
      <c r="BG916" s="508"/>
      <c r="BH916" s="508"/>
      <c r="BI916" s="508"/>
      <c r="BJ916" s="508"/>
    </row>
    <row r="917" spans="31:62" ht="15">
      <c r="AE917" s="508"/>
      <c r="AF917" s="508"/>
      <c r="AG917" s="508"/>
      <c r="AH917" s="508"/>
      <c r="AI917" s="508"/>
      <c r="AJ917" s="508"/>
      <c r="AK917" s="508"/>
      <c r="AL917" s="508"/>
      <c r="AM917" s="508"/>
      <c r="AN917" s="508"/>
      <c r="AO917" s="508"/>
      <c r="AP917" s="508"/>
      <c r="AQ917" s="508"/>
      <c r="AR917" s="508"/>
      <c r="AS917" s="508"/>
      <c r="AT917" s="508"/>
      <c r="AU917" s="508"/>
      <c r="AV917" s="508"/>
      <c r="AW917" s="508"/>
      <c r="AX917" s="508"/>
      <c r="AY917" s="508"/>
      <c r="AZ917" s="508"/>
      <c r="BA917" s="508"/>
      <c r="BB917" s="508"/>
      <c r="BC917" s="508"/>
      <c r="BD917" s="508"/>
      <c r="BE917" s="508"/>
      <c r="BF917" s="508"/>
      <c r="BG917" s="508"/>
      <c r="BH917" s="508"/>
      <c r="BI917" s="508"/>
      <c r="BJ917" s="508"/>
    </row>
    <row r="918" spans="31:62" ht="15">
      <c r="AE918" s="508"/>
      <c r="AF918" s="508"/>
      <c r="AG918" s="508"/>
      <c r="AH918" s="508"/>
      <c r="AI918" s="508"/>
      <c r="AJ918" s="508"/>
      <c r="AK918" s="508"/>
      <c r="AL918" s="508"/>
      <c r="AM918" s="508"/>
      <c r="AN918" s="508"/>
      <c r="AO918" s="508"/>
      <c r="AP918" s="508"/>
      <c r="AQ918" s="508"/>
      <c r="AR918" s="508"/>
      <c r="AS918" s="508"/>
      <c r="AT918" s="508"/>
      <c r="AU918" s="508"/>
      <c r="AV918" s="508"/>
      <c r="AW918" s="508"/>
      <c r="AX918" s="508"/>
      <c r="AY918" s="508"/>
      <c r="AZ918" s="508"/>
      <c r="BA918" s="508"/>
      <c r="BB918" s="508"/>
      <c r="BC918" s="508"/>
      <c r="BD918" s="508"/>
      <c r="BE918" s="508"/>
      <c r="BF918" s="508"/>
      <c r="BG918" s="508"/>
      <c r="BH918" s="508"/>
      <c r="BI918" s="508"/>
      <c r="BJ918" s="508"/>
    </row>
    <row r="919" spans="31:62" ht="15">
      <c r="AE919" s="508"/>
      <c r="AF919" s="508"/>
      <c r="AG919" s="508"/>
      <c r="AH919" s="508"/>
      <c r="AI919" s="508"/>
      <c r="AJ919" s="508"/>
      <c r="AK919" s="508"/>
      <c r="AL919" s="508"/>
      <c r="AM919" s="508"/>
      <c r="AN919" s="508"/>
      <c r="AO919" s="508"/>
      <c r="AP919" s="508"/>
      <c r="AQ919" s="508"/>
      <c r="AR919" s="508"/>
      <c r="AS919" s="508"/>
      <c r="AT919" s="508"/>
      <c r="AU919" s="508"/>
      <c r="AV919" s="508"/>
      <c r="AW919" s="508"/>
      <c r="AX919" s="508"/>
      <c r="AY919" s="508"/>
      <c r="AZ919" s="508"/>
      <c r="BA919" s="508"/>
      <c r="BB919" s="508"/>
      <c r="BC919" s="508"/>
      <c r="BD919" s="508"/>
      <c r="BE919" s="508"/>
      <c r="BF919" s="508"/>
      <c r="BG919" s="508"/>
      <c r="BH919" s="508"/>
      <c r="BI919" s="508"/>
      <c r="BJ919" s="508"/>
    </row>
    <row r="920" spans="31:62" ht="15">
      <c r="AE920" s="508"/>
      <c r="AF920" s="508"/>
      <c r="AG920" s="508"/>
      <c r="AH920" s="508"/>
      <c r="AI920" s="508"/>
      <c r="AJ920" s="508"/>
      <c r="AK920" s="508"/>
      <c r="AL920" s="508"/>
      <c r="AM920" s="508"/>
      <c r="AN920" s="508"/>
      <c r="AO920" s="508"/>
      <c r="AP920" s="508"/>
      <c r="AQ920" s="508"/>
      <c r="AR920" s="508"/>
      <c r="AS920" s="508"/>
      <c r="AT920" s="508"/>
      <c r="AU920" s="508"/>
      <c r="AV920" s="508"/>
      <c r="AW920" s="508"/>
      <c r="AX920" s="508"/>
      <c r="AY920" s="508"/>
      <c r="AZ920" s="508"/>
      <c r="BA920" s="508"/>
      <c r="BB920" s="508"/>
      <c r="BC920" s="508"/>
      <c r="BD920" s="508"/>
      <c r="BE920" s="508"/>
      <c r="BF920" s="508"/>
      <c r="BG920" s="508"/>
      <c r="BH920" s="508"/>
      <c r="BI920" s="508"/>
      <c r="BJ920" s="508"/>
    </row>
    <row r="921" spans="31:62" ht="15">
      <c r="AE921" s="508"/>
      <c r="AF921" s="508"/>
      <c r="AG921" s="508"/>
      <c r="AH921" s="508"/>
      <c r="AI921" s="508"/>
      <c r="AJ921" s="508"/>
      <c r="AK921" s="508"/>
      <c r="AL921" s="508"/>
      <c r="AM921" s="508"/>
      <c r="AN921" s="508"/>
      <c r="AO921" s="508"/>
      <c r="AP921" s="508"/>
      <c r="AQ921" s="508"/>
      <c r="AR921" s="508"/>
      <c r="AS921" s="508"/>
      <c r="AT921" s="508"/>
      <c r="AU921" s="508"/>
      <c r="AV921" s="508"/>
      <c r="AW921" s="508"/>
      <c r="AX921" s="508"/>
      <c r="AY921" s="508"/>
      <c r="AZ921" s="508"/>
      <c r="BA921" s="508"/>
      <c r="BB921" s="508"/>
      <c r="BC921" s="508"/>
      <c r="BD921" s="508"/>
      <c r="BE921" s="508"/>
      <c r="BF921" s="508"/>
      <c r="BG921" s="508"/>
      <c r="BH921" s="508"/>
      <c r="BI921" s="508"/>
      <c r="BJ921" s="508"/>
    </row>
    <row r="922" spans="31:62" ht="15">
      <c r="AE922" s="508"/>
      <c r="AF922" s="508"/>
      <c r="AG922" s="508"/>
      <c r="AH922" s="508"/>
      <c r="AI922" s="508"/>
      <c r="AJ922" s="508"/>
      <c r="AK922" s="508"/>
      <c r="AL922" s="508"/>
      <c r="AM922" s="508"/>
      <c r="AN922" s="508"/>
      <c r="AO922" s="508"/>
      <c r="AP922" s="508"/>
      <c r="AQ922" s="508"/>
      <c r="AR922" s="508"/>
      <c r="AS922" s="508"/>
      <c r="AT922" s="508"/>
      <c r="AU922" s="508"/>
      <c r="AV922" s="508"/>
      <c r="AW922" s="508"/>
      <c r="AX922" s="508"/>
      <c r="AY922" s="508"/>
      <c r="AZ922" s="508"/>
      <c r="BA922" s="508"/>
      <c r="BB922" s="508"/>
      <c r="BC922" s="508"/>
      <c r="BD922" s="508"/>
      <c r="BE922" s="508"/>
      <c r="BF922" s="508"/>
      <c r="BG922" s="508"/>
      <c r="BH922" s="508"/>
      <c r="BI922" s="508"/>
      <c r="BJ922" s="508"/>
    </row>
    <row r="923" spans="31:62" ht="15">
      <c r="AE923" s="508"/>
      <c r="AF923" s="508"/>
      <c r="AG923" s="508"/>
      <c r="AH923" s="508"/>
      <c r="AI923" s="508"/>
      <c r="AJ923" s="508"/>
      <c r="AK923" s="508"/>
      <c r="AL923" s="508"/>
      <c r="AM923" s="508"/>
      <c r="AN923" s="508"/>
      <c r="AO923" s="508"/>
      <c r="AP923" s="508"/>
      <c r="AQ923" s="508"/>
      <c r="AR923" s="508"/>
      <c r="AS923" s="508"/>
      <c r="AT923" s="508"/>
      <c r="AU923" s="508"/>
      <c r="AV923" s="508"/>
      <c r="AW923" s="508"/>
      <c r="AX923" s="508"/>
      <c r="AY923" s="508"/>
      <c r="AZ923" s="508"/>
      <c r="BA923" s="508"/>
      <c r="BB923" s="508"/>
      <c r="BC923" s="508"/>
      <c r="BD923" s="508"/>
      <c r="BE923" s="508"/>
      <c r="BF923" s="508"/>
      <c r="BG923" s="508"/>
      <c r="BH923" s="508"/>
      <c r="BI923" s="508"/>
      <c r="BJ923" s="508"/>
    </row>
    <row r="924" spans="31:62" ht="15">
      <c r="AE924" s="508"/>
      <c r="AF924" s="508"/>
      <c r="AG924" s="508"/>
      <c r="AH924" s="508"/>
      <c r="AI924" s="508"/>
      <c r="AJ924" s="508"/>
      <c r="AK924" s="508"/>
      <c r="AL924" s="508"/>
      <c r="AM924" s="508"/>
      <c r="AN924" s="508"/>
      <c r="AO924" s="508"/>
      <c r="AP924" s="508"/>
      <c r="AQ924" s="508"/>
      <c r="AR924" s="508"/>
      <c r="AS924" s="508"/>
      <c r="AT924" s="508"/>
      <c r="AU924" s="508"/>
      <c r="AV924" s="508"/>
      <c r="AW924" s="508"/>
      <c r="AX924" s="508"/>
      <c r="AY924" s="508"/>
      <c r="AZ924" s="508"/>
      <c r="BA924" s="508"/>
      <c r="BB924" s="508"/>
      <c r="BC924" s="508"/>
      <c r="BD924" s="508"/>
      <c r="BE924" s="508"/>
      <c r="BF924" s="508"/>
      <c r="BG924" s="508"/>
      <c r="BH924" s="508"/>
      <c r="BI924" s="508"/>
      <c r="BJ924" s="508"/>
    </row>
    <row r="925" spans="31:62" ht="15">
      <c r="AE925" s="508"/>
      <c r="AF925" s="508"/>
      <c r="AG925" s="508"/>
      <c r="AH925" s="508"/>
      <c r="AI925" s="508"/>
      <c r="AJ925" s="508"/>
      <c r="AK925" s="508"/>
      <c r="AL925" s="508"/>
      <c r="AM925" s="508"/>
      <c r="AN925" s="508"/>
      <c r="AO925" s="508"/>
      <c r="AP925" s="508"/>
      <c r="AQ925" s="508"/>
      <c r="AR925" s="508"/>
      <c r="AS925" s="508"/>
      <c r="AT925" s="508"/>
      <c r="AU925" s="508"/>
      <c r="AV925" s="508"/>
      <c r="AW925" s="508"/>
      <c r="AX925" s="508"/>
      <c r="AY925" s="508"/>
      <c r="AZ925" s="508"/>
      <c r="BA925" s="508"/>
      <c r="BB925" s="508"/>
      <c r="BC925" s="508"/>
      <c r="BD925" s="508"/>
      <c r="BE925" s="508"/>
      <c r="BF925" s="508"/>
      <c r="BG925" s="508"/>
      <c r="BH925" s="508"/>
      <c r="BI925" s="508"/>
      <c r="BJ925" s="508"/>
    </row>
    <row r="926" spans="31:62" ht="15">
      <c r="AE926" s="508"/>
      <c r="AF926" s="508"/>
      <c r="AG926" s="508"/>
      <c r="AH926" s="508"/>
      <c r="AI926" s="508"/>
      <c r="AJ926" s="508"/>
      <c r="AK926" s="508"/>
      <c r="AL926" s="508"/>
      <c r="AM926" s="508"/>
      <c r="AN926" s="508"/>
      <c r="AO926" s="508"/>
      <c r="AP926" s="508"/>
      <c r="AQ926" s="508"/>
      <c r="AR926" s="508"/>
      <c r="AS926" s="508"/>
      <c r="AT926" s="508"/>
      <c r="AU926" s="508"/>
      <c r="AV926" s="508"/>
      <c r="AW926" s="508"/>
      <c r="AX926" s="508"/>
      <c r="AY926" s="508"/>
      <c r="AZ926" s="508"/>
      <c r="BA926" s="508"/>
      <c r="BB926" s="508"/>
      <c r="BC926" s="508"/>
      <c r="BD926" s="508"/>
      <c r="BE926" s="508"/>
      <c r="BF926" s="508"/>
      <c r="BG926" s="508"/>
      <c r="BH926" s="508"/>
      <c r="BI926" s="508"/>
      <c r="BJ926" s="508"/>
    </row>
    <row r="927" spans="31:62" ht="15">
      <c r="AE927" s="508"/>
      <c r="AF927" s="508"/>
      <c r="AG927" s="508"/>
      <c r="AH927" s="508"/>
      <c r="AI927" s="508"/>
      <c r="AJ927" s="508"/>
      <c r="AK927" s="508"/>
      <c r="AL927" s="508"/>
      <c r="AM927" s="508"/>
      <c r="AN927" s="508"/>
      <c r="AO927" s="508"/>
      <c r="AP927" s="508"/>
      <c r="AQ927" s="508"/>
      <c r="AR927" s="508"/>
      <c r="AS927" s="508"/>
      <c r="AT927" s="508"/>
      <c r="AU927" s="508"/>
      <c r="AV927" s="508"/>
      <c r="AW927" s="508"/>
      <c r="AX927" s="508"/>
      <c r="AY927" s="508"/>
      <c r="AZ927" s="508"/>
      <c r="BA927" s="508"/>
      <c r="BB927" s="508"/>
      <c r="BC927" s="508"/>
      <c r="BD927" s="508"/>
      <c r="BE927" s="508"/>
      <c r="BF927" s="508"/>
      <c r="BG927" s="508"/>
      <c r="BH927" s="508"/>
      <c r="BI927" s="508"/>
      <c r="BJ927" s="508"/>
    </row>
    <row r="928" spans="31:62" ht="15">
      <c r="AE928" s="508"/>
      <c r="AF928" s="508"/>
      <c r="AG928" s="508"/>
      <c r="AH928" s="508"/>
      <c r="AI928" s="508"/>
      <c r="AJ928" s="508"/>
      <c r="AK928" s="508"/>
      <c r="AL928" s="508"/>
      <c r="AM928" s="508"/>
      <c r="AN928" s="508"/>
      <c r="AO928" s="508"/>
      <c r="AP928" s="508"/>
      <c r="AQ928" s="508"/>
      <c r="AR928" s="508"/>
      <c r="AS928" s="508"/>
      <c r="AT928" s="508"/>
      <c r="AU928" s="508"/>
      <c r="AV928" s="508"/>
      <c r="AW928" s="508"/>
      <c r="AX928" s="508"/>
      <c r="AY928" s="508"/>
      <c r="AZ928" s="508"/>
      <c r="BA928" s="508"/>
      <c r="BB928" s="508"/>
      <c r="BC928" s="508"/>
      <c r="BD928" s="508"/>
      <c r="BE928" s="508"/>
      <c r="BF928" s="508"/>
      <c r="BG928" s="508"/>
      <c r="BH928" s="508"/>
      <c r="BI928" s="508"/>
      <c r="BJ928" s="508"/>
    </row>
    <row r="929" spans="31:62" ht="15">
      <c r="AE929" s="508"/>
      <c r="AF929" s="508"/>
      <c r="AG929" s="508"/>
      <c r="AH929" s="508"/>
      <c r="AI929" s="508"/>
      <c r="AJ929" s="508"/>
      <c r="AK929" s="508"/>
      <c r="AL929" s="508"/>
      <c r="AM929" s="508"/>
      <c r="AN929" s="508"/>
      <c r="AO929" s="508"/>
      <c r="AP929" s="508"/>
      <c r="AQ929" s="508"/>
      <c r="AR929" s="508"/>
      <c r="AS929" s="508"/>
      <c r="AT929" s="508"/>
      <c r="AU929" s="508"/>
      <c r="AV929" s="508"/>
      <c r="AW929" s="508"/>
      <c r="AX929" s="508"/>
      <c r="AY929" s="508"/>
      <c r="AZ929" s="508"/>
      <c r="BA929" s="508"/>
      <c r="BB929" s="508"/>
      <c r="BC929" s="508"/>
      <c r="BD929" s="508"/>
      <c r="BE929" s="508"/>
      <c r="BF929" s="508"/>
      <c r="BG929" s="508"/>
      <c r="BH929" s="508"/>
      <c r="BI929" s="508"/>
      <c r="BJ929" s="508"/>
    </row>
    <row r="930" spans="31:62" ht="15">
      <c r="AE930" s="508"/>
      <c r="AF930" s="508"/>
      <c r="AG930" s="508"/>
      <c r="AH930" s="508"/>
      <c r="AI930" s="508"/>
      <c r="AJ930" s="508"/>
      <c r="AK930" s="508"/>
      <c r="AL930" s="508"/>
      <c r="AM930" s="508"/>
      <c r="AN930" s="508"/>
      <c r="AO930" s="508"/>
      <c r="AP930" s="508"/>
      <c r="AQ930" s="508"/>
      <c r="AR930" s="508"/>
      <c r="AS930" s="508"/>
      <c r="AT930" s="508"/>
      <c r="AU930" s="508"/>
      <c r="AV930" s="508"/>
      <c r="AW930" s="508"/>
      <c r="AX930" s="508"/>
      <c r="AY930" s="508"/>
      <c r="AZ930" s="508"/>
      <c r="BA930" s="508"/>
      <c r="BB930" s="508"/>
      <c r="BC930" s="508"/>
      <c r="BD930" s="508"/>
      <c r="BE930" s="508"/>
      <c r="BF930" s="508"/>
      <c r="BG930" s="508"/>
      <c r="BH930" s="508"/>
      <c r="BI930" s="508"/>
      <c r="BJ930" s="508"/>
    </row>
    <row r="931" spans="31:62" ht="15">
      <c r="AE931" s="508"/>
      <c r="AF931" s="508"/>
      <c r="AG931" s="508"/>
      <c r="AH931" s="508"/>
      <c r="AI931" s="508"/>
      <c r="AJ931" s="508"/>
      <c r="AK931" s="508"/>
      <c r="AL931" s="508"/>
      <c r="AM931" s="508"/>
      <c r="AN931" s="508"/>
      <c r="AO931" s="508"/>
      <c r="AP931" s="508"/>
      <c r="AQ931" s="508"/>
      <c r="AR931" s="508"/>
      <c r="AS931" s="508"/>
      <c r="AT931" s="508"/>
      <c r="AU931" s="508"/>
      <c r="AV931" s="508"/>
      <c r="AW931" s="508"/>
      <c r="AX931" s="508"/>
      <c r="AY931" s="508"/>
      <c r="AZ931" s="508"/>
      <c r="BA931" s="508"/>
      <c r="BB931" s="508"/>
      <c r="BC931" s="508"/>
      <c r="BD931" s="508"/>
      <c r="BE931" s="508"/>
      <c r="BF931" s="508"/>
      <c r="BG931" s="508"/>
      <c r="BH931" s="508"/>
      <c r="BI931" s="508"/>
      <c r="BJ931" s="508"/>
    </row>
    <row r="932" spans="31:62" ht="15">
      <c r="AE932" s="508"/>
      <c r="AF932" s="508"/>
      <c r="AG932" s="508"/>
      <c r="AH932" s="508"/>
      <c r="AI932" s="508"/>
      <c r="AJ932" s="508"/>
      <c r="AK932" s="508"/>
      <c r="AL932" s="508"/>
      <c r="AM932" s="508"/>
      <c r="AN932" s="508"/>
      <c r="AO932" s="508"/>
      <c r="AP932" s="508"/>
      <c r="AQ932" s="508"/>
      <c r="AR932" s="508"/>
      <c r="AS932" s="508"/>
      <c r="AT932" s="508"/>
      <c r="AU932" s="508"/>
      <c r="AV932" s="508"/>
      <c r="AW932" s="508"/>
      <c r="AX932" s="508"/>
      <c r="AY932" s="508"/>
      <c r="AZ932" s="508"/>
      <c r="BA932" s="508"/>
      <c r="BB932" s="508"/>
      <c r="BC932" s="508"/>
      <c r="BD932" s="508"/>
      <c r="BE932" s="508"/>
      <c r="BF932" s="508"/>
      <c r="BG932" s="508"/>
      <c r="BH932" s="508"/>
      <c r="BI932" s="508"/>
      <c r="BJ932" s="508"/>
    </row>
    <row r="933" spans="31:62" ht="15">
      <c r="AE933" s="508"/>
      <c r="AF933" s="508"/>
      <c r="AG933" s="508"/>
      <c r="AH933" s="508"/>
      <c r="AI933" s="508"/>
      <c r="AJ933" s="508"/>
      <c r="AK933" s="508"/>
      <c r="AL933" s="508"/>
      <c r="AM933" s="508"/>
      <c r="AN933" s="508"/>
      <c r="AO933" s="508"/>
      <c r="AP933" s="508"/>
      <c r="AQ933" s="508"/>
      <c r="AR933" s="508"/>
      <c r="AS933" s="508"/>
      <c r="AT933" s="508"/>
      <c r="AU933" s="508"/>
      <c r="AV933" s="508"/>
      <c r="AW933" s="508"/>
      <c r="AX933" s="508"/>
      <c r="AY933" s="508"/>
      <c r="AZ933" s="508"/>
      <c r="BA933" s="508"/>
      <c r="BB933" s="508"/>
      <c r="BC933" s="508"/>
      <c r="BD933" s="508"/>
      <c r="BE933" s="508"/>
      <c r="BF933" s="508"/>
      <c r="BG933" s="508"/>
      <c r="BH933" s="508"/>
      <c r="BI933" s="508"/>
      <c r="BJ933" s="508"/>
    </row>
    <row r="934" spans="31:62" ht="15">
      <c r="AE934" s="508"/>
      <c r="AF934" s="508"/>
      <c r="AG934" s="508"/>
      <c r="AH934" s="508"/>
      <c r="AI934" s="508"/>
      <c r="AJ934" s="508"/>
      <c r="AK934" s="508"/>
      <c r="AL934" s="508"/>
      <c r="AM934" s="508"/>
      <c r="AN934" s="508"/>
      <c r="AO934" s="508"/>
      <c r="AP934" s="508"/>
      <c r="AQ934" s="508"/>
      <c r="AR934" s="508"/>
      <c r="AS934" s="508"/>
      <c r="AT934" s="508"/>
      <c r="AU934" s="508"/>
      <c r="AV934" s="508"/>
      <c r="AW934" s="508"/>
      <c r="AX934" s="508"/>
      <c r="AY934" s="508"/>
      <c r="AZ934" s="508"/>
      <c r="BA934" s="508"/>
      <c r="BB934" s="508"/>
      <c r="BC934" s="508"/>
      <c r="BD934" s="508"/>
      <c r="BE934" s="508"/>
      <c r="BF934" s="508"/>
      <c r="BG934" s="508"/>
      <c r="BH934" s="508"/>
      <c r="BI934" s="508"/>
      <c r="BJ934" s="508"/>
    </row>
    <row r="935" spans="31:62" ht="15">
      <c r="AE935" s="508"/>
      <c r="AF935" s="508"/>
      <c r="AG935" s="508"/>
      <c r="AH935" s="508"/>
      <c r="AI935" s="508"/>
      <c r="AJ935" s="508"/>
      <c r="AK935" s="508"/>
      <c r="AL935" s="508"/>
      <c r="AM935" s="508"/>
      <c r="AN935" s="508"/>
      <c r="AO935" s="508"/>
      <c r="AP935" s="508"/>
      <c r="AQ935" s="508"/>
      <c r="AR935" s="508"/>
      <c r="AS935" s="508"/>
      <c r="AT935" s="508"/>
      <c r="AU935" s="508"/>
      <c r="AV935" s="508"/>
      <c r="AW935" s="508"/>
      <c r="AX935" s="508"/>
      <c r="AY935" s="508"/>
      <c r="AZ935" s="508"/>
      <c r="BA935" s="508"/>
      <c r="BB935" s="508"/>
      <c r="BC935" s="508"/>
      <c r="BD935" s="508"/>
      <c r="BE935" s="508"/>
      <c r="BF935" s="508"/>
      <c r="BG935" s="508"/>
      <c r="BH935" s="508"/>
      <c r="BI935" s="508"/>
      <c r="BJ935" s="508"/>
    </row>
    <row r="936" spans="31:62" ht="15">
      <c r="AE936" s="508"/>
      <c r="AF936" s="508"/>
      <c r="AG936" s="508"/>
      <c r="AH936" s="508"/>
      <c r="AI936" s="508"/>
      <c r="AJ936" s="508"/>
      <c r="AK936" s="508"/>
      <c r="AL936" s="508"/>
      <c r="AM936" s="508"/>
      <c r="AN936" s="508"/>
      <c r="AO936" s="508"/>
      <c r="AP936" s="508"/>
      <c r="AQ936" s="508"/>
      <c r="AR936" s="508"/>
      <c r="AS936" s="508"/>
      <c r="AT936" s="508"/>
      <c r="AU936" s="508"/>
      <c r="AV936" s="508"/>
      <c r="AW936" s="508"/>
      <c r="AX936" s="508"/>
      <c r="AY936" s="508"/>
      <c r="AZ936" s="508"/>
      <c r="BA936" s="508"/>
      <c r="BB936" s="508"/>
      <c r="BC936" s="508"/>
      <c r="BD936" s="508"/>
      <c r="BE936" s="508"/>
      <c r="BF936" s="508"/>
      <c r="BG936" s="508"/>
      <c r="BH936" s="508"/>
      <c r="BI936" s="508"/>
      <c r="BJ936" s="508"/>
    </row>
    <row r="937" spans="31:62" ht="15">
      <c r="AE937" s="508"/>
      <c r="AF937" s="508"/>
      <c r="AG937" s="508"/>
      <c r="AH937" s="508"/>
      <c r="AI937" s="508"/>
      <c r="AJ937" s="508"/>
      <c r="AK937" s="508"/>
      <c r="AL937" s="508"/>
      <c r="AM937" s="508"/>
      <c r="AN937" s="508"/>
      <c r="AO937" s="508"/>
      <c r="AP937" s="508"/>
      <c r="AQ937" s="508"/>
      <c r="AR937" s="508"/>
      <c r="AS937" s="508"/>
      <c r="AT937" s="508"/>
      <c r="AU937" s="508"/>
      <c r="AV937" s="508"/>
      <c r="AW937" s="508"/>
      <c r="AX937" s="508"/>
      <c r="AY937" s="508"/>
      <c r="AZ937" s="508"/>
      <c r="BA937" s="508"/>
      <c r="BB937" s="508"/>
      <c r="BC937" s="508"/>
      <c r="BD937" s="508"/>
      <c r="BE937" s="508"/>
      <c r="BF937" s="508"/>
      <c r="BG937" s="508"/>
      <c r="BH937" s="508"/>
      <c r="BI937" s="508"/>
      <c r="BJ937" s="508"/>
    </row>
    <row r="938" spans="31:62" ht="15">
      <c r="AE938" s="508"/>
      <c r="AF938" s="508"/>
      <c r="AG938" s="508"/>
      <c r="AH938" s="508"/>
      <c r="AI938" s="508"/>
      <c r="AJ938" s="508"/>
      <c r="AK938" s="508"/>
      <c r="AL938" s="508"/>
      <c r="AM938" s="508"/>
      <c r="AN938" s="508"/>
      <c r="AO938" s="508"/>
      <c r="AP938" s="508"/>
      <c r="AQ938" s="508"/>
      <c r="AR938" s="508"/>
      <c r="AS938" s="508"/>
      <c r="AT938" s="508"/>
      <c r="AU938" s="508"/>
      <c r="AV938" s="508"/>
      <c r="AW938" s="508"/>
      <c r="AX938" s="508"/>
      <c r="AY938" s="508"/>
      <c r="AZ938" s="508"/>
      <c r="BA938" s="508"/>
      <c r="BB938" s="508"/>
      <c r="BC938" s="508"/>
      <c r="BD938" s="508"/>
      <c r="BE938" s="508"/>
      <c r="BF938" s="508"/>
      <c r="BG938" s="508"/>
      <c r="BH938" s="508"/>
      <c r="BI938" s="508"/>
      <c r="BJ938" s="508"/>
    </row>
    <row r="939" spans="31:62" ht="15">
      <c r="AE939" s="508"/>
      <c r="AF939" s="508"/>
      <c r="AG939" s="508"/>
      <c r="AH939" s="508"/>
      <c r="AI939" s="508"/>
      <c r="AJ939" s="508"/>
      <c r="AK939" s="508"/>
      <c r="AL939" s="508"/>
      <c r="AM939" s="508"/>
      <c r="AN939" s="508"/>
      <c r="AO939" s="508"/>
      <c r="AP939" s="508"/>
      <c r="AQ939" s="508"/>
      <c r="AR939" s="508"/>
      <c r="AS939" s="508"/>
      <c r="AT939" s="508"/>
      <c r="AU939" s="508"/>
      <c r="AV939" s="508"/>
      <c r="AW939" s="508"/>
      <c r="AX939" s="508"/>
      <c r="AY939" s="508"/>
      <c r="AZ939" s="508"/>
      <c r="BA939" s="508"/>
      <c r="BB939" s="508"/>
      <c r="BC939" s="508"/>
      <c r="BD939" s="508"/>
      <c r="BE939" s="508"/>
      <c r="BF939" s="508"/>
      <c r="BG939" s="508"/>
      <c r="BH939" s="508"/>
      <c r="BI939" s="508"/>
      <c r="BJ939" s="508"/>
    </row>
    <row r="940" spans="31:62" ht="15">
      <c r="AE940" s="508"/>
      <c r="AF940" s="508"/>
      <c r="AG940" s="508"/>
      <c r="AH940" s="508"/>
      <c r="AI940" s="508"/>
      <c r="AJ940" s="508"/>
      <c r="AK940" s="508"/>
      <c r="AL940" s="508"/>
      <c r="AM940" s="508"/>
      <c r="AN940" s="508"/>
      <c r="AO940" s="508"/>
      <c r="AP940" s="508"/>
      <c r="AQ940" s="508"/>
      <c r="AR940" s="508"/>
      <c r="AS940" s="508"/>
      <c r="AT940" s="508"/>
      <c r="AU940" s="508"/>
      <c r="AV940" s="508"/>
      <c r="AW940" s="508"/>
      <c r="AX940" s="508"/>
      <c r="AY940" s="508"/>
      <c r="AZ940" s="508"/>
      <c r="BA940" s="508"/>
      <c r="BB940" s="508"/>
      <c r="BC940" s="508"/>
      <c r="BD940" s="508"/>
      <c r="BE940" s="508"/>
      <c r="BF940" s="508"/>
      <c r="BG940" s="508"/>
      <c r="BH940" s="508"/>
      <c r="BI940" s="508"/>
      <c r="BJ940" s="508"/>
    </row>
    <row r="941" spans="31:62" ht="15">
      <c r="AE941" s="508"/>
      <c r="AF941" s="508"/>
      <c r="AG941" s="508"/>
      <c r="AH941" s="508"/>
      <c r="AI941" s="508"/>
      <c r="AJ941" s="508"/>
      <c r="AK941" s="508"/>
      <c r="AL941" s="508"/>
      <c r="AM941" s="508"/>
      <c r="AN941" s="508"/>
      <c r="AO941" s="508"/>
      <c r="AP941" s="508"/>
      <c r="AQ941" s="508"/>
      <c r="AR941" s="508"/>
      <c r="AS941" s="508"/>
      <c r="AT941" s="508"/>
      <c r="AU941" s="508"/>
      <c r="AV941" s="508"/>
      <c r="AW941" s="508"/>
      <c r="AX941" s="508"/>
      <c r="AY941" s="508"/>
      <c r="AZ941" s="508"/>
      <c r="BA941" s="508"/>
      <c r="BB941" s="508"/>
      <c r="BC941" s="508"/>
      <c r="BD941" s="508"/>
      <c r="BE941" s="508"/>
      <c r="BF941" s="508"/>
      <c r="BG941" s="508"/>
      <c r="BH941" s="508"/>
      <c r="BI941" s="508"/>
      <c r="BJ941" s="508"/>
    </row>
    <row r="942" spans="31:62" ht="15">
      <c r="AE942" s="508"/>
      <c r="AF942" s="508"/>
      <c r="AG942" s="508"/>
      <c r="AH942" s="508"/>
      <c r="AI942" s="508"/>
      <c r="AJ942" s="508"/>
      <c r="AK942" s="508"/>
      <c r="AL942" s="508"/>
      <c r="AM942" s="508"/>
      <c r="AN942" s="508"/>
      <c r="AO942" s="508"/>
      <c r="AP942" s="508"/>
      <c r="AQ942" s="508"/>
      <c r="AR942" s="508"/>
      <c r="AS942" s="508"/>
      <c r="AT942" s="508"/>
      <c r="AU942" s="508"/>
      <c r="AV942" s="508"/>
      <c r="AW942" s="508"/>
      <c r="AX942" s="508"/>
      <c r="AY942" s="508"/>
      <c r="AZ942" s="508"/>
      <c r="BA942" s="508"/>
      <c r="BB942" s="508"/>
      <c r="BC942" s="508"/>
      <c r="BD942" s="508"/>
      <c r="BE942" s="508"/>
      <c r="BF942" s="508"/>
      <c r="BG942" s="508"/>
      <c r="BH942" s="508"/>
      <c r="BI942" s="508"/>
      <c r="BJ942" s="508"/>
    </row>
    <row r="943" spans="31:62" ht="15">
      <c r="AE943" s="508"/>
      <c r="AF943" s="508"/>
      <c r="AG943" s="508"/>
      <c r="AH943" s="508"/>
      <c r="AI943" s="508"/>
      <c r="AJ943" s="508"/>
      <c r="AK943" s="508"/>
      <c r="AL943" s="508"/>
      <c r="AM943" s="508"/>
      <c r="AN943" s="508"/>
      <c r="AO943" s="508"/>
      <c r="AP943" s="508"/>
      <c r="AQ943" s="508"/>
      <c r="AR943" s="508"/>
      <c r="AS943" s="508"/>
      <c r="AT943" s="508"/>
      <c r="AU943" s="508"/>
      <c r="AV943" s="508"/>
      <c r="AW943" s="508"/>
      <c r="AX943" s="508"/>
      <c r="AY943" s="508"/>
      <c r="AZ943" s="508"/>
      <c r="BA943" s="508"/>
      <c r="BB943" s="508"/>
      <c r="BC943" s="508"/>
      <c r="BD943" s="508"/>
      <c r="BE943" s="508"/>
      <c r="BF943" s="508"/>
      <c r="BG943" s="508"/>
      <c r="BH943" s="508"/>
      <c r="BI943" s="508"/>
      <c r="BJ943" s="508"/>
    </row>
    <row r="944" spans="31:62" ht="15">
      <c r="AE944" s="508"/>
      <c r="AF944" s="508"/>
      <c r="AG944" s="508"/>
      <c r="AH944" s="508"/>
      <c r="AI944" s="508"/>
      <c r="AJ944" s="508"/>
      <c r="AK944" s="508"/>
      <c r="AL944" s="508"/>
      <c r="AM944" s="508"/>
      <c r="AN944" s="508"/>
      <c r="AO944" s="508"/>
      <c r="AP944" s="508"/>
      <c r="AQ944" s="508"/>
      <c r="AR944" s="508"/>
      <c r="AS944" s="508"/>
      <c r="AT944" s="508"/>
      <c r="AU944" s="508"/>
      <c r="AV944" s="508"/>
      <c r="AW944" s="508"/>
      <c r="AX944" s="508"/>
      <c r="AY944" s="508"/>
      <c r="AZ944" s="508"/>
      <c r="BA944" s="508"/>
      <c r="BB944" s="508"/>
      <c r="BC944" s="508"/>
      <c r="BD944" s="508"/>
      <c r="BE944" s="508"/>
      <c r="BF944" s="508"/>
      <c r="BG944" s="508"/>
      <c r="BH944" s="508"/>
      <c r="BI944" s="508"/>
      <c r="BJ944" s="508"/>
    </row>
    <row r="945" spans="31:62" ht="15">
      <c r="AE945" s="508"/>
      <c r="AF945" s="508"/>
      <c r="AG945" s="508"/>
      <c r="AH945" s="508"/>
      <c r="AI945" s="508"/>
      <c r="AJ945" s="508"/>
      <c r="AK945" s="508"/>
      <c r="AL945" s="508"/>
      <c r="AM945" s="508"/>
      <c r="AN945" s="508"/>
      <c r="AO945" s="508"/>
      <c r="AP945" s="508"/>
      <c r="AQ945" s="508"/>
      <c r="AR945" s="508"/>
      <c r="AS945" s="508"/>
      <c r="AT945" s="508"/>
      <c r="AU945" s="508"/>
      <c r="AV945" s="508"/>
      <c r="AW945" s="508"/>
      <c r="AX945" s="508"/>
      <c r="AY945" s="508"/>
      <c r="AZ945" s="508"/>
      <c r="BA945" s="508"/>
      <c r="BB945" s="508"/>
      <c r="BC945" s="508"/>
      <c r="BD945" s="508"/>
      <c r="BE945" s="508"/>
      <c r="BF945" s="508"/>
      <c r="BG945" s="508"/>
      <c r="BH945" s="508"/>
      <c r="BI945" s="508"/>
      <c r="BJ945" s="508"/>
    </row>
    <row r="946" spans="31:62" ht="15">
      <c r="AE946" s="508"/>
      <c r="AF946" s="508"/>
      <c r="AG946" s="508"/>
      <c r="AH946" s="508"/>
      <c r="AI946" s="508"/>
      <c r="AJ946" s="508"/>
      <c r="AK946" s="508"/>
      <c r="AL946" s="508"/>
      <c r="AM946" s="508"/>
      <c r="AN946" s="508"/>
      <c r="AO946" s="508"/>
      <c r="AP946" s="508"/>
      <c r="AQ946" s="508"/>
      <c r="AR946" s="508"/>
      <c r="AS946" s="508"/>
      <c r="AT946" s="508"/>
      <c r="AU946" s="508"/>
      <c r="AV946" s="508"/>
      <c r="AW946" s="508"/>
      <c r="AX946" s="508"/>
      <c r="AY946" s="508"/>
      <c r="AZ946" s="508"/>
      <c r="BA946" s="508"/>
      <c r="BB946" s="508"/>
      <c r="BC946" s="508"/>
      <c r="BD946" s="508"/>
      <c r="BE946" s="508"/>
      <c r="BF946" s="508"/>
      <c r="BG946" s="508"/>
      <c r="BH946" s="508"/>
      <c r="BI946" s="508"/>
      <c r="BJ946" s="508"/>
    </row>
    <row r="947" spans="31:62" ht="15">
      <c r="AE947" s="508"/>
      <c r="AF947" s="508"/>
      <c r="AG947" s="508"/>
      <c r="AH947" s="508"/>
      <c r="AI947" s="508"/>
      <c r="AJ947" s="508"/>
      <c r="AK947" s="508"/>
      <c r="AL947" s="508"/>
      <c r="AM947" s="508"/>
      <c r="AN947" s="508"/>
      <c r="AO947" s="508"/>
      <c r="AP947" s="508"/>
      <c r="AQ947" s="508"/>
      <c r="AR947" s="508"/>
      <c r="AS947" s="508"/>
      <c r="AT947" s="508"/>
      <c r="AU947" s="508"/>
      <c r="AV947" s="508"/>
      <c r="AW947" s="508"/>
      <c r="AX947" s="508"/>
      <c r="AY947" s="508"/>
      <c r="AZ947" s="508"/>
      <c r="BA947" s="508"/>
      <c r="BB947" s="508"/>
      <c r="BC947" s="508"/>
      <c r="BD947" s="508"/>
      <c r="BE947" s="508"/>
      <c r="BF947" s="508"/>
      <c r="BG947" s="508"/>
      <c r="BH947" s="508"/>
      <c r="BI947" s="508"/>
      <c r="BJ947" s="508"/>
    </row>
    <row r="948" spans="31:62" ht="15">
      <c r="AE948" s="508"/>
      <c r="AF948" s="508"/>
      <c r="AG948" s="508"/>
      <c r="AH948" s="508"/>
      <c r="AI948" s="508"/>
      <c r="AJ948" s="508"/>
      <c r="AK948" s="508"/>
      <c r="AL948" s="508"/>
      <c r="AM948" s="508"/>
      <c r="AN948" s="508"/>
      <c r="AO948" s="508"/>
      <c r="AP948" s="508"/>
      <c r="AQ948" s="508"/>
      <c r="AR948" s="508"/>
      <c r="AS948" s="508"/>
      <c r="AT948" s="508"/>
      <c r="AU948" s="508"/>
      <c r="AV948" s="508"/>
      <c r="AW948" s="508"/>
      <c r="AX948" s="508"/>
      <c r="AY948" s="508"/>
      <c r="AZ948" s="508"/>
      <c r="BA948" s="508"/>
      <c r="BB948" s="508"/>
      <c r="BC948" s="508"/>
      <c r="BD948" s="508"/>
      <c r="BE948" s="508"/>
      <c r="BF948" s="508"/>
      <c r="BG948" s="508"/>
      <c r="BH948" s="508"/>
      <c r="BI948" s="508"/>
      <c r="BJ948" s="508"/>
    </row>
    <row r="949" spans="31:62" ht="15">
      <c r="AE949" s="508"/>
      <c r="AF949" s="508"/>
      <c r="AG949" s="508"/>
      <c r="AH949" s="508"/>
      <c r="AI949" s="508"/>
      <c r="AJ949" s="508"/>
      <c r="AK949" s="508"/>
      <c r="AL949" s="508"/>
      <c r="AM949" s="508"/>
      <c r="AN949" s="508"/>
      <c r="AO949" s="508"/>
      <c r="AP949" s="508"/>
      <c r="AQ949" s="508"/>
      <c r="AR949" s="508"/>
      <c r="AS949" s="508"/>
      <c r="AT949" s="508"/>
      <c r="AU949" s="508"/>
      <c r="AV949" s="508"/>
      <c r="AW949" s="508"/>
      <c r="AX949" s="508"/>
      <c r="AY949" s="508"/>
      <c r="AZ949" s="508"/>
      <c r="BA949" s="508"/>
      <c r="BB949" s="508"/>
      <c r="BC949" s="508"/>
      <c r="BD949" s="508"/>
      <c r="BE949" s="508"/>
      <c r="BF949" s="508"/>
      <c r="BG949" s="508"/>
      <c r="BH949" s="508"/>
      <c r="BI949" s="508"/>
      <c r="BJ949" s="508"/>
    </row>
    <row r="950" spans="31:62" ht="15">
      <c r="AE950" s="508"/>
      <c r="AF950" s="508"/>
      <c r="AG950" s="508"/>
      <c r="AH950" s="508"/>
      <c r="AI950" s="508"/>
      <c r="AJ950" s="508"/>
      <c r="AK950" s="508"/>
      <c r="AL950" s="508"/>
      <c r="AM950" s="508"/>
      <c r="AN950" s="508"/>
      <c r="AO950" s="508"/>
      <c r="AP950" s="508"/>
      <c r="AQ950" s="508"/>
      <c r="AR950" s="508"/>
      <c r="AS950" s="508"/>
      <c r="AT950" s="508"/>
      <c r="AU950" s="508"/>
      <c r="AV950" s="508"/>
      <c r="AW950" s="508"/>
      <c r="AX950" s="508"/>
      <c r="AY950" s="508"/>
      <c r="AZ950" s="508"/>
      <c r="BA950" s="508"/>
      <c r="BB950" s="508"/>
      <c r="BC950" s="508"/>
      <c r="BD950" s="508"/>
      <c r="BE950" s="508"/>
      <c r="BF950" s="508"/>
      <c r="BG950" s="508"/>
      <c r="BH950" s="508"/>
      <c r="BI950" s="508"/>
      <c r="BJ950" s="508"/>
    </row>
    <row r="951" spans="31:62" ht="15">
      <c r="AE951" s="508"/>
      <c r="AF951" s="508"/>
      <c r="AG951" s="508"/>
      <c r="AH951" s="508"/>
      <c r="AI951" s="508"/>
      <c r="AJ951" s="508"/>
      <c r="AK951" s="508"/>
      <c r="AL951" s="508"/>
      <c r="AM951" s="508"/>
      <c r="AN951" s="508"/>
      <c r="AO951" s="508"/>
      <c r="AP951" s="508"/>
      <c r="AQ951" s="508"/>
      <c r="AR951" s="508"/>
      <c r="AS951" s="508"/>
      <c r="AT951" s="508"/>
      <c r="AU951" s="508"/>
      <c r="AV951" s="508"/>
      <c r="AW951" s="508"/>
      <c r="AX951" s="508"/>
      <c r="AY951" s="508"/>
      <c r="AZ951" s="508"/>
      <c r="BA951" s="508"/>
      <c r="BB951" s="508"/>
      <c r="BC951" s="508"/>
      <c r="BD951" s="508"/>
      <c r="BE951" s="508"/>
      <c r="BF951" s="508"/>
      <c r="BG951" s="508"/>
      <c r="BH951" s="508"/>
      <c r="BI951" s="508"/>
      <c r="BJ951" s="508"/>
    </row>
    <row r="952" spans="31:62" ht="15">
      <c r="AE952" s="508"/>
      <c r="AF952" s="508"/>
      <c r="AG952" s="508"/>
      <c r="AH952" s="508"/>
      <c r="AI952" s="508"/>
      <c r="AJ952" s="508"/>
      <c r="AK952" s="508"/>
      <c r="AL952" s="508"/>
      <c r="AM952" s="508"/>
      <c r="AN952" s="508"/>
      <c r="AO952" s="508"/>
      <c r="AP952" s="508"/>
      <c r="AQ952" s="508"/>
      <c r="AR952" s="508"/>
      <c r="AS952" s="508"/>
      <c r="AT952" s="508"/>
      <c r="AU952" s="508"/>
      <c r="AV952" s="508"/>
      <c r="AW952" s="508"/>
      <c r="AX952" s="508"/>
      <c r="AY952" s="508"/>
      <c r="AZ952" s="508"/>
      <c r="BA952" s="508"/>
      <c r="BB952" s="508"/>
      <c r="BC952" s="508"/>
      <c r="BD952" s="508"/>
      <c r="BE952" s="508"/>
      <c r="BF952" s="508"/>
      <c r="BG952" s="508"/>
      <c r="BH952" s="508"/>
      <c r="BI952" s="508"/>
      <c r="BJ952" s="508"/>
    </row>
    <row r="953" spans="31:62" ht="15">
      <c r="AE953" s="508"/>
      <c r="AF953" s="508"/>
      <c r="AG953" s="508"/>
      <c r="AH953" s="508"/>
      <c r="AI953" s="508"/>
      <c r="AJ953" s="508"/>
      <c r="AK953" s="508"/>
      <c r="AL953" s="508"/>
      <c r="AM953" s="508"/>
      <c r="AN953" s="508"/>
      <c r="AO953" s="508"/>
      <c r="AP953" s="508"/>
      <c r="AQ953" s="508"/>
      <c r="AR953" s="508"/>
      <c r="AS953" s="508"/>
      <c r="AT953" s="508"/>
      <c r="AU953" s="508"/>
      <c r="AV953" s="508"/>
      <c r="AW953" s="508"/>
      <c r="AX953" s="508"/>
      <c r="AY953" s="508"/>
      <c r="AZ953" s="508"/>
      <c r="BA953" s="508"/>
      <c r="BB953" s="508"/>
      <c r="BC953" s="508"/>
      <c r="BD953" s="508"/>
      <c r="BE953" s="508"/>
      <c r="BF953" s="508"/>
      <c r="BG953" s="508"/>
      <c r="BH953" s="508"/>
      <c r="BI953" s="508"/>
      <c r="BJ953" s="508"/>
    </row>
    <row r="954" spans="31:62" ht="15">
      <c r="AE954" s="508"/>
      <c r="AF954" s="508"/>
      <c r="AG954" s="508"/>
      <c r="AH954" s="508"/>
      <c r="AI954" s="508"/>
      <c r="AJ954" s="508"/>
      <c r="AK954" s="508"/>
      <c r="AL954" s="508"/>
      <c r="AM954" s="508"/>
      <c r="AN954" s="508"/>
      <c r="AO954" s="508"/>
      <c r="AP954" s="508"/>
      <c r="AQ954" s="508"/>
      <c r="AR954" s="508"/>
      <c r="AS954" s="508"/>
      <c r="AT954" s="508"/>
      <c r="AU954" s="508"/>
      <c r="AV954" s="508"/>
      <c r="AW954" s="508"/>
      <c r="AX954" s="508"/>
      <c r="AY954" s="508"/>
      <c r="AZ954" s="508"/>
      <c r="BA954" s="508"/>
      <c r="BB954" s="508"/>
      <c r="BC954" s="508"/>
      <c r="BD954" s="508"/>
      <c r="BE954" s="508"/>
      <c r="BF954" s="508"/>
      <c r="BG954" s="508"/>
      <c r="BH954" s="508"/>
      <c r="BI954" s="508"/>
      <c r="BJ954" s="508"/>
    </row>
    <row r="955" spans="31:62" ht="15">
      <c r="AE955" s="508"/>
      <c r="AF955" s="508"/>
      <c r="AG955" s="508"/>
      <c r="AH955" s="508"/>
      <c r="AI955" s="508"/>
      <c r="AJ955" s="508"/>
      <c r="AK955" s="508"/>
      <c r="AL955" s="508"/>
      <c r="AM955" s="508"/>
      <c r="AN955" s="508"/>
      <c r="AO955" s="508"/>
      <c r="AP955" s="508"/>
      <c r="AQ955" s="508"/>
      <c r="AR955" s="508"/>
      <c r="AS955" s="508"/>
      <c r="AT955" s="508"/>
      <c r="AU955" s="508"/>
      <c r="AV955" s="508"/>
      <c r="AW955" s="508"/>
      <c r="AX955" s="508"/>
      <c r="AY955" s="508"/>
      <c r="AZ955" s="508"/>
      <c r="BA955" s="508"/>
      <c r="BB955" s="508"/>
      <c r="BC955" s="508"/>
      <c r="BD955" s="508"/>
      <c r="BE955" s="508"/>
      <c r="BF955" s="508"/>
      <c r="BG955" s="508"/>
      <c r="BH955" s="508"/>
      <c r="BI955" s="508"/>
      <c r="BJ955" s="508"/>
    </row>
    <row r="956" spans="31:62" ht="15">
      <c r="AE956" s="508"/>
      <c r="AF956" s="508"/>
      <c r="AG956" s="508"/>
      <c r="AH956" s="508"/>
      <c r="AI956" s="508"/>
      <c r="AJ956" s="508"/>
      <c r="AK956" s="508"/>
      <c r="AL956" s="508"/>
      <c r="AM956" s="508"/>
      <c r="AN956" s="508"/>
      <c r="AO956" s="508"/>
      <c r="AP956" s="508"/>
      <c r="AQ956" s="508"/>
      <c r="AR956" s="508"/>
      <c r="AS956" s="508"/>
      <c r="AT956" s="508"/>
      <c r="AU956" s="508"/>
      <c r="AV956" s="508"/>
      <c r="AW956" s="508"/>
      <c r="AX956" s="508"/>
      <c r="AY956" s="508"/>
      <c r="AZ956" s="508"/>
      <c r="BA956" s="508"/>
      <c r="BB956" s="508"/>
      <c r="BC956" s="508"/>
      <c r="BD956" s="508"/>
      <c r="BE956" s="508"/>
      <c r="BF956" s="508"/>
      <c r="BG956" s="508"/>
      <c r="BH956" s="508"/>
      <c r="BI956" s="508"/>
      <c r="BJ956" s="508"/>
    </row>
    <row r="957" spans="31:62" ht="15">
      <c r="AE957" s="508"/>
      <c r="AF957" s="508"/>
      <c r="AG957" s="508"/>
      <c r="AH957" s="508"/>
      <c r="AI957" s="508"/>
      <c r="AJ957" s="508"/>
      <c r="AK957" s="508"/>
      <c r="AL957" s="508"/>
      <c r="AM957" s="508"/>
      <c r="AN957" s="508"/>
      <c r="AO957" s="508"/>
      <c r="AP957" s="508"/>
      <c r="AQ957" s="508"/>
      <c r="AR957" s="508"/>
      <c r="AS957" s="508"/>
      <c r="AT957" s="508"/>
      <c r="AU957" s="508"/>
      <c r="AV957" s="508"/>
      <c r="AW957" s="508"/>
      <c r="AX957" s="508"/>
      <c r="AY957" s="508"/>
      <c r="AZ957" s="508"/>
      <c r="BA957" s="508"/>
      <c r="BB957" s="508"/>
      <c r="BC957" s="508"/>
      <c r="BD957" s="508"/>
      <c r="BE957" s="508"/>
      <c r="BF957" s="508"/>
      <c r="BG957" s="508"/>
      <c r="BH957" s="508"/>
      <c r="BI957" s="508"/>
      <c r="BJ957" s="508"/>
    </row>
    <row r="958" spans="31:62" ht="15">
      <c r="AE958" s="508"/>
      <c r="AF958" s="508"/>
      <c r="AG958" s="508"/>
      <c r="AH958" s="508"/>
      <c r="AI958" s="508"/>
      <c r="AJ958" s="508"/>
      <c r="AK958" s="508"/>
      <c r="AL958" s="508"/>
      <c r="AM958" s="508"/>
      <c r="AN958" s="508"/>
      <c r="AO958" s="508"/>
      <c r="AP958" s="508"/>
      <c r="AQ958" s="508"/>
      <c r="AR958" s="508"/>
      <c r="AS958" s="508"/>
      <c r="AT958" s="508"/>
      <c r="AU958" s="508"/>
      <c r="AV958" s="508"/>
      <c r="AW958" s="508"/>
      <c r="AX958" s="508"/>
      <c r="AY958" s="508"/>
      <c r="AZ958" s="508"/>
      <c r="BA958" s="508"/>
      <c r="BB958" s="508"/>
      <c r="BC958" s="508"/>
      <c r="BD958" s="508"/>
      <c r="BE958" s="508"/>
      <c r="BF958" s="508"/>
      <c r="BG958" s="508"/>
      <c r="BH958" s="508"/>
      <c r="BI958" s="508"/>
      <c r="BJ958" s="508"/>
    </row>
    <row r="959" spans="31:62" ht="15">
      <c r="AE959" s="508"/>
      <c r="AF959" s="508"/>
      <c r="AG959" s="508"/>
      <c r="AH959" s="508"/>
      <c r="AI959" s="508"/>
      <c r="AJ959" s="508"/>
      <c r="AK959" s="508"/>
      <c r="AL959" s="508"/>
      <c r="AM959" s="508"/>
      <c r="AN959" s="508"/>
      <c r="AO959" s="508"/>
      <c r="AP959" s="508"/>
      <c r="AQ959" s="508"/>
      <c r="AR959" s="508"/>
      <c r="AS959" s="508"/>
      <c r="AT959" s="508"/>
      <c r="AU959" s="508"/>
      <c r="AV959" s="508"/>
      <c r="AW959" s="508"/>
      <c r="AX959" s="508"/>
      <c r="AY959" s="508"/>
      <c r="AZ959" s="508"/>
      <c r="BA959" s="508"/>
      <c r="BB959" s="508"/>
      <c r="BC959" s="508"/>
      <c r="BD959" s="508"/>
      <c r="BE959" s="508"/>
      <c r="BF959" s="508"/>
      <c r="BG959" s="508"/>
      <c r="BH959" s="508"/>
      <c r="BI959" s="508"/>
      <c r="BJ959" s="508"/>
    </row>
    <row r="960" spans="31:62" ht="15">
      <c r="AE960" s="508"/>
      <c r="AF960" s="508"/>
      <c r="AG960" s="508"/>
      <c r="AH960" s="508"/>
      <c r="AI960" s="508"/>
      <c r="AJ960" s="508"/>
      <c r="AK960" s="508"/>
      <c r="AL960" s="508"/>
      <c r="AM960" s="508"/>
      <c r="AN960" s="508"/>
      <c r="AO960" s="508"/>
      <c r="AP960" s="508"/>
      <c r="AQ960" s="508"/>
      <c r="AR960" s="508"/>
      <c r="AS960" s="508"/>
      <c r="AT960" s="508"/>
      <c r="AU960" s="508"/>
      <c r="AV960" s="508"/>
      <c r="AW960" s="508"/>
      <c r="AX960" s="508"/>
      <c r="AY960" s="508"/>
      <c r="AZ960" s="508"/>
      <c r="BA960" s="508"/>
      <c r="BB960" s="508"/>
      <c r="BC960" s="508"/>
      <c r="BD960" s="508"/>
      <c r="BE960" s="508"/>
      <c r="BF960" s="508"/>
      <c r="BG960" s="508"/>
      <c r="BH960" s="508"/>
      <c r="BI960" s="508"/>
      <c r="BJ960" s="508"/>
    </row>
    <row r="961" spans="31:62" ht="15">
      <c r="AE961" s="508"/>
      <c r="AF961" s="508"/>
      <c r="AG961" s="508"/>
      <c r="AH961" s="508"/>
      <c r="AI961" s="508"/>
      <c r="AJ961" s="508"/>
      <c r="AK961" s="508"/>
      <c r="AL961" s="508"/>
      <c r="AM961" s="508"/>
      <c r="AN961" s="508"/>
      <c r="AO961" s="508"/>
      <c r="AP961" s="508"/>
      <c r="AQ961" s="508"/>
      <c r="AR961" s="508"/>
      <c r="AS961" s="508"/>
      <c r="AT961" s="508"/>
      <c r="AU961" s="508"/>
      <c r="AV961" s="508"/>
      <c r="AW961" s="508"/>
      <c r="AX961" s="508"/>
      <c r="AY961" s="508"/>
      <c r="AZ961" s="508"/>
      <c r="BA961" s="508"/>
      <c r="BB961" s="508"/>
      <c r="BC961" s="508"/>
      <c r="BD961" s="508"/>
      <c r="BE961" s="508"/>
      <c r="BF961" s="508"/>
      <c r="BG961" s="508"/>
      <c r="BH961" s="508"/>
      <c r="BI961" s="508"/>
      <c r="BJ961" s="508"/>
    </row>
    <row r="962" spans="31:62" ht="15">
      <c r="AE962" s="508"/>
      <c r="AF962" s="508"/>
      <c r="AG962" s="508"/>
      <c r="AH962" s="508"/>
      <c r="AI962" s="508"/>
      <c r="AJ962" s="508"/>
      <c r="AK962" s="508"/>
      <c r="AL962" s="508"/>
      <c r="AM962" s="508"/>
      <c r="AN962" s="508"/>
      <c r="AO962" s="508"/>
      <c r="AP962" s="508"/>
      <c r="AQ962" s="508"/>
      <c r="AR962" s="508"/>
      <c r="AS962" s="508"/>
      <c r="AT962" s="508"/>
      <c r="AU962" s="508"/>
      <c r="AV962" s="508"/>
      <c r="AW962" s="508"/>
      <c r="AX962" s="508"/>
      <c r="AY962" s="508"/>
      <c r="AZ962" s="508"/>
      <c r="BA962" s="508"/>
      <c r="BB962" s="508"/>
      <c r="BC962" s="508"/>
      <c r="BD962" s="508"/>
      <c r="BE962" s="508"/>
      <c r="BF962" s="508"/>
      <c r="BG962" s="508"/>
      <c r="BH962" s="508"/>
      <c r="BI962" s="508"/>
      <c r="BJ962" s="508"/>
    </row>
    <row r="963" spans="31:62" ht="15">
      <c r="AE963" s="508"/>
      <c r="AF963" s="508"/>
      <c r="AG963" s="508"/>
      <c r="AH963" s="508"/>
      <c r="AI963" s="508"/>
      <c r="AJ963" s="508"/>
      <c r="AK963" s="508"/>
      <c r="AL963" s="508"/>
      <c r="AM963" s="508"/>
      <c r="AN963" s="508"/>
      <c r="AO963" s="508"/>
      <c r="AP963" s="508"/>
      <c r="AQ963" s="508"/>
      <c r="AR963" s="508"/>
      <c r="AS963" s="508"/>
      <c r="AT963" s="508"/>
      <c r="AU963" s="508"/>
      <c r="AV963" s="508"/>
      <c r="AW963" s="508"/>
      <c r="AX963" s="508"/>
      <c r="AY963" s="508"/>
      <c r="AZ963" s="508"/>
      <c r="BA963" s="508"/>
      <c r="BB963" s="508"/>
      <c r="BC963" s="508"/>
      <c r="BD963" s="508"/>
      <c r="BE963" s="508"/>
      <c r="BF963" s="508"/>
      <c r="BG963" s="508"/>
      <c r="BH963" s="508"/>
      <c r="BI963" s="508"/>
      <c r="BJ963" s="508"/>
    </row>
    <row r="964" spans="31:62" ht="15">
      <c r="AE964" s="508"/>
      <c r="AF964" s="508"/>
      <c r="AG964" s="508"/>
      <c r="AH964" s="508"/>
      <c r="AI964" s="508"/>
      <c r="AJ964" s="508"/>
      <c r="AK964" s="508"/>
      <c r="AL964" s="508"/>
      <c r="AM964" s="508"/>
      <c r="AN964" s="508"/>
      <c r="AO964" s="508"/>
      <c r="AP964" s="508"/>
      <c r="AQ964" s="508"/>
      <c r="AR964" s="508"/>
      <c r="AS964" s="508"/>
      <c r="AT964" s="508"/>
      <c r="AU964" s="508"/>
      <c r="AV964" s="508"/>
      <c r="AW964" s="508"/>
      <c r="AX964" s="508"/>
      <c r="AY964" s="508"/>
      <c r="AZ964" s="508"/>
      <c r="BA964" s="508"/>
      <c r="BB964" s="508"/>
      <c r="BC964" s="508"/>
      <c r="BD964" s="508"/>
      <c r="BE964" s="508"/>
      <c r="BF964" s="508"/>
      <c r="BG964" s="508"/>
      <c r="BH964" s="508"/>
      <c r="BI964" s="508"/>
      <c r="BJ964" s="508"/>
    </row>
    <row r="965" spans="31:62" ht="15">
      <c r="AE965" s="508"/>
      <c r="AF965" s="508"/>
      <c r="AG965" s="508"/>
      <c r="AH965" s="508"/>
      <c r="AI965" s="508"/>
      <c r="AJ965" s="508"/>
      <c r="AK965" s="508"/>
      <c r="AL965" s="508"/>
      <c r="AM965" s="508"/>
      <c r="AN965" s="508"/>
      <c r="AO965" s="508"/>
      <c r="AP965" s="508"/>
      <c r="AQ965" s="508"/>
      <c r="AR965" s="508"/>
      <c r="AS965" s="508"/>
      <c r="AT965" s="508"/>
      <c r="AU965" s="508"/>
      <c r="AV965" s="508"/>
      <c r="AW965" s="508"/>
      <c r="AX965" s="508"/>
      <c r="AY965" s="508"/>
      <c r="AZ965" s="508"/>
      <c r="BA965" s="508"/>
      <c r="BB965" s="508"/>
      <c r="BC965" s="508"/>
      <c r="BD965" s="508"/>
      <c r="BE965" s="508"/>
      <c r="BF965" s="508"/>
      <c r="BG965" s="508"/>
      <c r="BH965" s="508"/>
      <c r="BI965" s="508"/>
      <c r="BJ965" s="508"/>
    </row>
    <row r="966" spans="31:62" ht="15">
      <c r="AE966" s="508"/>
      <c r="AF966" s="508"/>
      <c r="AG966" s="508"/>
      <c r="AH966" s="508"/>
      <c r="AI966" s="508"/>
      <c r="AJ966" s="508"/>
      <c r="AK966" s="508"/>
      <c r="AL966" s="508"/>
      <c r="AM966" s="508"/>
      <c r="AN966" s="508"/>
      <c r="AO966" s="508"/>
      <c r="AP966" s="508"/>
      <c r="AQ966" s="508"/>
      <c r="AR966" s="508"/>
      <c r="AS966" s="508"/>
      <c r="AT966" s="508"/>
      <c r="AU966" s="508"/>
      <c r="AV966" s="508"/>
      <c r="AW966" s="508"/>
      <c r="AX966" s="508"/>
      <c r="AY966" s="508"/>
      <c r="AZ966" s="508"/>
      <c r="BA966" s="508"/>
      <c r="BB966" s="508"/>
      <c r="BC966" s="508"/>
      <c r="BD966" s="508"/>
      <c r="BE966" s="508"/>
      <c r="BF966" s="508"/>
      <c r="BG966" s="508"/>
      <c r="BH966" s="508"/>
      <c r="BI966" s="508"/>
      <c r="BJ966" s="508"/>
    </row>
    <row r="967" spans="31:62" ht="15">
      <c r="AE967" s="508"/>
      <c r="AF967" s="508"/>
      <c r="AG967" s="508"/>
      <c r="AH967" s="508"/>
      <c r="AI967" s="508"/>
      <c r="AJ967" s="508"/>
      <c r="AK967" s="508"/>
      <c r="AL967" s="508"/>
      <c r="AM967" s="508"/>
      <c r="AN967" s="508"/>
      <c r="AO967" s="508"/>
      <c r="AP967" s="508"/>
      <c r="AQ967" s="508"/>
      <c r="AR967" s="508"/>
      <c r="AS967" s="508"/>
      <c r="AT967" s="508"/>
      <c r="AU967" s="508"/>
      <c r="AV967" s="508"/>
      <c r="AW967" s="508"/>
      <c r="AX967" s="508"/>
      <c r="AY967" s="508"/>
      <c r="AZ967" s="508"/>
      <c r="BA967" s="508"/>
      <c r="BB967" s="508"/>
      <c r="BC967" s="508"/>
      <c r="BD967" s="508"/>
      <c r="BE967" s="508"/>
      <c r="BF967" s="508"/>
      <c r="BG967" s="508"/>
      <c r="BH967" s="508"/>
      <c r="BI967" s="508"/>
      <c r="BJ967" s="508"/>
    </row>
    <row r="968" spans="31:62" ht="15">
      <c r="AE968" s="508"/>
      <c r="AF968" s="508"/>
      <c r="AG968" s="508"/>
      <c r="AH968" s="508"/>
      <c r="AI968" s="508"/>
      <c r="AJ968" s="508"/>
      <c r="AK968" s="508"/>
      <c r="AL968" s="508"/>
      <c r="AM968" s="508"/>
      <c r="AN968" s="508"/>
      <c r="AO968" s="508"/>
      <c r="AP968" s="508"/>
      <c r="AQ968" s="508"/>
      <c r="AR968" s="508"/>
      <c r="AS968" s="508"/>
      <c r="AT968" s="508"/>
      <c r="AU968" s="508"/>
      <c r="AV968" s="508"/>
      <c r="AW968" s="508"/>
      <c r="AX968" s="508"/>
      <c r="AY968" s="508"/>
      <c r="AZ968" s="508"/>
      <c r="BA968" s="508"/>
      <c r="BB968" s="508"/>
      <c r="BC968" s="508"/>
      <c r="BD968" s="508"/>
      <c r="BE968" s="508"/>
      <c r="BF968" s="508"/>
      <c r="BG968" s="508"/>
      <c r="BH968" s="508"/>
      <c r="BI968" s="508"/>
      <c r="BJ968" s="508"/>
    </row>
    <row r="969" spans="31:62" ht="15">
      <c r="AE969" s="508"/>
      <c r="AF969" s="508"/>
      <c r="AG969" s="508"/>
      <c r="AH969" s="508"/>
      <c r="AI969" s="508"/>
      <c r="AJ969" s="508"/>
      <c r="AK969" s="508"/>
      <c r="AL969" s="508"/>
      <c r="AM969" s="508"/>
      <c r="AN969" s="508"/>
      <c r="AO969" s="508"/>
      <c r="AP969" s="508"/>
      <c r="AQ969" s="508"/>
      <c r="AR969" s="508"/>
      <c r="AS969" s="508"/>
      <c r="AT969" s="508"/>
      <c r="AU969" s="508"/>
      <c r="AV969" s="508"/>
      <c r="AW969" s="508"/>
      <c r="AX969" s="508"/>
      <c r="AY969" s="508"/>
      <c r="AZ969" s="508"/>
      <c r="BA969" s="508"/>
      <c r="BB969" s="508"/>
      <c r="BC969" s="508"/>
      <c r="BD969" s="508"/>
      <c r="BE969" s="508"/>
      <c r="BF969" s="508"/>
      <c r="BG969" s="508"/>
      <c r="BH969" s="508"/>
      <c r="BI969" s="508"/>
      <c r="BJ969" s="508"/>
    </row>
    <row r="970" spans="31:62" ht="15">
      <c r="AE970" s="508"/>
      <c r="AF970" s="508"/>
      <c r="AG970" s="508"/>
      <c r="AH970" s="508"/>
      <c r="AI970" s="508"/>
      <c r="AJ970" s="508"/>
      <c r="AK970" s="508"/>
      <c r="AL970" s="508"/>
      <c r="AM970" s="508"/>
      <c r="AN970" s="508"/>
      <c r="AO970" s="508"/>
      <c r="AP970" s="508"/>
      <c r="AQ970" s="508"/>
      <c r="AR970" s="508"/>
      <c r="AS970" s="508"/>
      <c r="AT970" s="508"/>
      <c r="AU970" s="508"/>
      <c r="AV970" s="508"/>
      <c r="AW970" s="508"/>
      <c r="AX970" s="508"/>
      <c r="AY970" s="508"/>
      <c r="AZ970" s="508"/>
      <c r="BA970" s="508"/>
      <c r="BB970" s="508"/>
      <c r="BC970" s="508"/>
      <c r="BD970" s="508"/>
      <c r="BE970" s="508"/>
      <c r="BF970" s="508"/>
      <c r="BG970" s="508"/>
      <c r="BH970" s="508"/>
      <c r="BI970" s="508"/>
      <c r="BJ970" s="508"/>
    </row>
    <row r="971" spans="31:62" ht="15">
      <c r="AE971" s="508"/>
      <c r="AF971" s="508"/>
      <c r="AG971" s="508"/>
      <c r="AH971" s="508"/>
      <c r="AI971" s="508"/>
      <c r="AJ971" s="508"/>
      <c r="AK971" s="508"/>
      <c r="AL971" s="508"/>
      <c r="AM971" s="508"/>
      <c r="AN971" s="508"/>
      <c r="AO971" s="508"/>
      <c r="AP971" s="508"/>
      <c r="AQ971" s="508"/>
      <c r="AR971" s="508"/>
      <c r="AS971" s="508"/>
      <c r="AT971" s="508"/>
      <c r="AU971" s="508"/>
      <c r="AV971" s="508"/>
      <c r="AW971" s="508"/>
      <c r="AX971" s="508"/>
      <c r="AY971" s="508"/>
      <c r="AZ971" s="508"/>
      <c r="BA971" s="508"/>
      <c r="BB971" s="508"/>
      <c r="BC971" s="508"/>
      <c r="BD971" s="508"/>
      <c r="BE971" s="508"/>
      <c r="BF971" s="508"/>
      <c r="BG971" s="508"/>
      <c r="BH971" s="508"/>
      <c r="BI971" s="508"/>
      <c r="BJ971" s="508"/>
    </row>
    <row r="972" spans="31:62" ht="15">
      <c r="AE972" s="508"/>
      <c r="AF972" s="508"/>
      <c r="AG972" s="508"/>
      <c r="AH972" s="508"/>
      <c r="AI972" s="508"/>
      <c r="AJ972" s="508"/>
      <c r="AK972" s="508"/>
      <c r="AL972" s="508"/>
      <c r="AM972" s="508"/>
      <c r="AN972" s="508"/>
      <c r="AO972" s="508"/>
      <c r="AP972" s="508"/>
      <c r="AQ972" s="508"/>
      <c r="AR972" s="508"/>
      <c r="AS972" s="508"/>
      <c r="AT972" s="508"/>
      <c r="AU972" s="508"/>
      <c r="AV972" s="508"/>
      <c r="AW972" s="508"/>
      <c r="AX972" s="508"/>
      <c r="AY972" s="508"/>
      <c r="AZ972" s="508"/>
      <c r="BA972" s="508"/>
      <c r="BB972" s="508"/>
      <c r="BC972" s="508"/>
      <c r="BD972" s="508"/>
      <c r="BE972" s="508"/>
      <c r="BF972" s="508"/>
      <c r="BG972" s="508"/>
      <c r="BH972" s="508"/>
      <c r="BI972" s="508"/>
      <c r="BJ972" s="508"/>
    </row>
    <row r="973" spans="31:62" ht="15">
      <c r="AE973" s="508"/>
      <c r="AF973" s="508"/>
      <c r="AG973" s="508"/>
      <c r="AH973" s="508"/>
      <c r="AI973" s="508"/>
      <c r="AJ973" s="508"/>
      <c r="AK973" s="508"/>
      <c r="AL973" s="508"/>
      <c r="AM973" s="508"/>
      <c r="AN973" s="508"/>
      <c r="AO973" s="508"/>
      <c r="AP973" s="508"/>
      <c r="AQ973" s="508"/>
      <c r="AR973" s="508"/>
      <c r="AS973" s="508"/>
      <c r="AT973" s="508"/>
      <c r="AU973" s="508"/>
      <c r="AV973" s="508"/>
      <c r="AW973" s="508"/>
      <c r="AX973" s="508"/>
      <c r="AY973" s="508"/>
      <c r="AZ973" s="508"/>
      <c r="BA973" s="508"/>
      <c r="BB973" s="508"/>
      <c r="BC973" s="508"/>
      <c r="BD973" s="508"/>
      <c r="BE973" s="508"/>
      <c r="BF973" s="508"/>
      <c r="BG973" s="508"/>
      <c r="BH973" s="508"/>
      <c r="BI973" s="508"/>
      <c r="BJ973" s="508"/>
    </row>
    <row r="974" spans="31:62" ht="15">
      <c r="AE974" s="508"/>
      <c r="AF974" s="508"/>
      <c r="AG974" s="508"/>
      <c r="AH974" s="508"/>
      <c r="AI974" s="508"/>
      <c r="AJ974" s="508"/>
      <c r="AK974" s="508"/>
      <c r="AL974" s="508"/>
      <c r="AM974" s="508"/>
      <c r="AN974" s="508"/>
      <c r="AO974" s="508"/>
      <c r="AP974" s="508"/>
      <c r="AQ974" s="508"/>
      <c r="AR974" s="508"/>
      <c r="AS974" s="508"/>
      <c r="AT974" s="508"/>
      <c r="AU974" s="508"/>
      <c r="AV974" s="508"/>
      <c r="AW974" s="508"/>
      <c r="AX974" s="508"/>
      <c r="AY974" s="508"/>
      <c r="AZ974" s="508"/>
      <c r="BA974" s="508"/>
      <c r="BB974" s="508"/>
      <c r="BC974" s="508"/>
      <c r="BD974" s="508"/>
      <c r="BE974" s="508"/>
      <c r="BF974" s="508"/>
      <c r="BG974" s="508"/>
      <c r="BH974" s="508"/>
      <c r="BI974" s="508"/>
      <c r="BJ974" s="508"/>
    </row>
    <row r="975" spans="31:62" ht="15">
      <c r="AE975" s="508"/>
      <c r="AF975" s="508"/>
      <c r="AG975" s="508"/>
      <c r="AH975" s="508"/>
      <c r="AI975" s="508"/>
      <c r="AJ975" s="508"/>
      <c r="AK975" s="508"/>
      <c r="AL975" s="508"/>
      <c r="AM975" s="508"/>
      <c r="AN975" s="508"/>
      <c r="AO975" s="508"/>
      <c r="AP975" s="508"/>
      <c r="AQ975" s="508"/>
      <c r="AR975" s="508"/>
      <c r="AS975" s="508"/>
      <c r="AT975" s="508"/>
      <c r="AU975" s="508"/>
      <c r="AV975" s="508"/>
      <c r="AW975" s="508"/>
      <c r="AX975" s="508"/>
      <c r="AY975" s="508"/>
      <c r="AZ975" s="508"/>
      <c r="BA975" s="508"/>
      <c r="BB975" s="508"/>
      <c r="BC975" s="508"/>
      <c r="BD975" s="508"/>
      <c r="BE975" s="508"/>
      <c r="BF975" s="508"/>
      <c r="BG975" s="508"/>
      <c r="BH975" s="508"/>
      <c r="BI975" s="508"/>
      <c r="BJ975" s="508"/>
    </row>
    <row r="976" spans="31:62" ht="15">
      <c r="AE976" s="508"/>
      <c r="AF976" s="508"/>
      <c r="AG976" s="508"/>
      <c r="AH976" s="508"/>
      <c r="AI976" s="508"/>
      <c r="AJ976" s="508"/>
      <c r="AK976" s="508"/>
      <c r="AL976" s="508"/>
      <c r="AM976" s="508"/>
      <c r="AN976" s="508"/>
      <c r="AO976" s="508"/>
      <c r="AP976" s="508"/>
      <c r="AQ976" s="508"/>
      <c r="AR976" s="508"/>
      <c r="AS976" s="508"/>
      <c r="AT976" s="508"/>
      <c r="AU976" s="508"/>
      <c r="AV976" s="508"/>
      <c r="AW976" s="508"/>
      <c r="AX976" s="508"/>
      <c r="AY976" s="508"/>
      <c r="AZ976" s="508"/>
      <c r="BA976" s="508"/>
      <c r="BB976" s="508"/>
      <c r="BC976" s="508"/>
      <c r="BD976" s="508"/>
      <c r="BE976" s="508"/>
      <c r="BF976" s="508"/>
      <c r="BG976" s="508"/>
      <c r="BH976" s="508"/>
      <c r="BI976" s="508"/>
      <c r="BJ976" s="508"/>
    </row>
    <row r="977" spans="31:62" ht="15">
      <c r="AE977" s="508"/>
      <c r="AF977" s="508"/>
      <c r="AG977" s="508"/>
      <c r="AH977" s="508"/>
      <c r="AI977" s="508"/>
      <c r="AJ977" s="508"/>
      <c r="AK977" s="508"/>
      <c r="AL977" s="508"/>
      <c r="AM977" s="508"/>
      <c r="AN977" s="508"/>
      <c r="AO977" s="508"/>
      <c r="AP977" s="508"/>
      <c r="AQ977" s="508"/>
      <c r="AR977" s="508"/>
      <c r="AS977" s="508"/>
      <c r="AT977" s="508"/>
      <c r="AU977" s="508"/>
      <c r="AV977" s="508"/>
      <c r="AW977" s="508"/>
      <c r="AX977" s="508"/>
      <c r="AY977" s="508"/>
      <c r="AZ977" s="508"/>
      <c r="BA977" s="508"/>
      <c r="BB977" s="508"/>
      <c r="BC977" s="508"/>
      <c r="BD977" s="508"/>
      <c r="BE977" s="508"/>
      <c r="BF977" s="508"/>
      <c r="BG977" s="508"/>
      <c r="BH977" s="508"/>
      <c r="BI977" s="508"/>
      <c r="BJ977" s="508"/>
    </row>
    <row r="978" spans="31:62" ht="15">
      <c r="AE978" s="508"/>
      <c r="AF978" s="508"/>
      <c r="AG978" s="508"/>
      <c r="AH978" s="508"/>
      <c r="AI978" s="508"/>
      <c r="AJ978" s="508"/>
      <c r="AK978" s="508"/>
      <c r="AL978" s="508"/>
      <c r="AM978" s="508"/>
      <c r="AN978" s="508"/>
      <c r="AO978" s="508"/>
      <c r="AP978" s="508"/>
      <c r="AQ978" s="508"/>
      <c r="AR978" s="508"/>
      <c r="AS978" s="508"/>
      <c r="AT978" s="508"/>
      <c r="AU978" s="508"/>
      <c r="AV978" s="508"/>
      <c r="AW978" s="508"/>
      <c r="AX978" s="508"/>
      <c r="AY978" s="508"/>
      <c r="AZ978" s="508"/>
      <c r="BA978" s="508"/>
      <c r="BB978" s="508"/>
      <c r="BC978" s="508"/>
      <c r="BD978" s="508"/>
      <c r="BE978" s="508"/>
      <c r="BF978" s="508"/>
      <c r="BG978" s="508"/>
      <c r="BH978" s="508"/>
      <c r="BI978" s="508"/>
      <c r="BJ978" s="508"/>
    </row>
    <row r="979" spans="31:62" ht="15">
      <c r="AE979" s="508"/>
      <c r="AF979" s="508"/>
      <c r="AG979" s="508"/>
      <c r="AH979" s="508"/>
      <c r="AI979" s="508"/>
      <c r="AJ979" s="508"/>
      <c r="AK979" s="508"/>
      <c r="AL979" s="508"/>
      <c r="AM979" s="508"/>
      <c r="AN979" s="508"/>
      <c r="AO979" s="508"/>
      <c r="AP979" s="508"/>
      <c r="AQ979" s="508"/>
      <c r="AR979" s="508"/>
      <c r="AS979" s="508"/>
      <c r="AT979" s="508"/>
      <c r="AU979" s="508"/>
      <c r="AV979" s="508"/>
      <c r="AW979" s="508"/>
      <c r="AX979" s="508"/>
      <c r="AY979" s="508"/>
      <c r="AZ979" s="508"/>
      <c r="BA979" s="508"/>
      <c r="BB979" s="508"/>
      <c r="BC979" s="508"/>
      <c r="BD979" s="508"/>
      <c r="BE979" s="508"/>
      <c r="BF979" s="508"/>
      <c r="BG979" s="508"/>
      <c r="BH979" s="508"/>
      <c r="BI979" s="508"/>
      <c r="BJ979" s="508"/>
    </row>
    <row r="980" spans="31:62" ht="15">
      <c r="AE980" s="508"/>
      <c r="AF980" s="508"/>
      <c r="AG980" s="508"/>
      <c r="AH980" s="508"/>
      <c r="AI980" s="508"/>
      <c r="AJ980" s="508"/>
      <c r="AK980" s="508"/>
      <c r="AL980" s="508"/>
      <c r="AM980" s="508"/>
      <c r="AN980" s="508"/>
      <c r="AO980" s="508"/>
      <c r="AP980" s="508"/>
      <c r="AQ980" s="508"/>
      <c r="AR980" s="508"/>
      <c r="AS980" s="508"/>
      <c r="AT980" s="508"/>
      <c r="AU980" s="508"/>
      <c r="AV980" s="508"/>
      <c r="AW980" s="508"/>
      <c r="AX980" s="508"/>
      <c r="AY980" s="508"/>
      <c r="AZ980" s="508"/>
      <c r="BA980" s="508"/>
      <c r="BB980" s="508"/>
      <c r="BC980" s="508"/>
      <c r="BD980" s="508"/>
      <c r="BE980" s="508"/>
      <c r="BF980" s="508"/>
      <c r="BG980" s="508"/>
      <c r="BH980" s="508"/>
      <c r="BI980" s="508"/>
      <c r="BJ980" s="508"/>
    </row>
    <row r="981" spans="31:62" ht="15">
      <c r="AE981" s="508"/>
      <c r="AF981" s="508"/>
      <c r="AG981" s="508"/>
      <c r="AH981" s="508"/>
      <c r="AI981" s="508"/>
      <c r="AJ981" s="508"/>
      <c r="AK981" s="508"/>
      <c r="AL981" s="508"/>
      <c r="AM981" s="508"/>
      <c r="AN981" s="508"/>
      <c r="AO981" s="508"/>
      <c r="AP981" s="508"/>
      <c r="AQ981" s="508"/>
      <c r="AR981" s="508"/>
      <c r="AS981" s="508"/>
      <c r="AT981" s="508"/>
      <c r="AU981" s="508"/>
      <c r="AV981" s="508"/>
      <c r="AW981" s="508"/>
      <c r="AX981" s="508"/>
      <c r="AY981" s="508"/>
      <c r="AZ981" s="508"/>
      <c r="BA981" s="508"/>
      <c r="BB981" s="508"/>
      <c r="BC981" s="508"/>
      <c r="BD981" s="508"/>
      <c r="BE981" s="508"/>
      <c r="BF981" s="508"/>
      <c r="BG981" s="508"/>
      <c r="BH981" s="508"/>
      <c r="BI981" s="508"/>
      <c r="BJ981" s="508"/>
    </row>
    <row r="982" spans="31:62" ht="15">
      <c r="AE982" s="508"/>
      <c r="AF982" s="508"/>
      <c r="AG982" s="508"/>
      <c r="AH982" s="508"/>
      <c r="AI982" s="508"/>
      <c r="AJ982" s="508"/>
      <c r="AK982" s="508"/>
      <c r="AL982" s="508"/>
      <c r="AM982" s="508"/>
      <c r="AN982" s="508"/>
      <c r="AO982" s="508"/>
      <c r="AP982" s="508"/>
      <c r="AQ982" s="508"/>
      <c r="AR982" s="508"/>
      <c r="AS982" s="508"/>
      <c r="AT982" s="508"/>
      <c r="AU982" s="508"/>
      <c r="AV982" s="508"/>
      <c r="AW982" s="508"/>
      <c r="AX982" s="508"/>
      <c r="AY982" s="508"/>
      <c r="AZ982" s="508"/>
      <c r="BA982" s="508"/>
      <c r="BB982" s="508"/>
      <c r="BC982" s="508"/>
      <c r="BD982" s="508"/>
      <c r="BE982" s="508"/>
      <c r="BF982" s="508"/>
      <c r="BG982" s="508"/>
      <c r="BH982" s="508"/>
      <c r="BI982" s="508"/>
      <c r="BJ982" s="508"/>
    </row>
    <row r="983" spans="31:62" ht="15">
      <c r="AE983" s="508"/>
      <c r="AF983" s="508"/>
      <c r="AG983" s="508"/>
      <c r="AH983" s="508"/>
      <c r="AI983" s="508"/>
      <c r="AJ983" s="508"/>
      <c r="AK983" s="508"/>
      <c r="AL983" s="508"/>
      <c r="AM983" s="508"/>
      <c r="AN983" s="508"/>
      <c r="AO983" s="508"/>
      <c r="AP983" s="508"/>
      <c r="AQ983" s="508"/>
      <c r="AR983" s="508"/>
      <c r="AS983" s="508"/>
      <c r="AT983" s="508"/>
      <c r="AU983" s="508"/>
      <c r="AV983" s="508"/>
      <c r="AW983" s="508"/>
      <c r="AX983" s="508"/>
      <c r="AY983" s="508"/>
      <c r="AZ983" s="508"/>
      <c r="BA983" s="508"/>
      <c r="BB983" s="508"/>
      <c r="BC983" s="508"/>
      <c r="BD983" s="508"/>
      <c r="BE983" s="508"/>
      <c r="BF983" s="508"/>
      <c r="BG983" s="508"/>
      <c r="BH983" s="508"/>
      <c r="BI983" s="508"/>
      <c r="BJ983" s="508"/>
    </row>
    <row r="984" spans="31:62" ht="15">
      <c r="AE984" s="508"/>
      <c r="AF984" s="508"/>
      <c r="AG984" s="508"/>
      <c r="AH984" s="508"/>
      <c r="AI984" s="508"/>
      <c r="AJ984" s="508"/>
      <c r="AK984" s="508"/>
      <c r="AL984" s="508"/>
      <c r="AM984" s="508"/>
      <c r="AN984" s="508"/>
      <c r="AO984" s="508"/>
      <c r="AP984" s="508"/>
      <c r="AQ984" s="508"/>
      <c r="AR984" s="508"/>
      <c r="AS984" s="508"/>
      <c r="AT984" s="508"/>
      <c r="AU984" s="508"/>
      <c r="AV984" s="508"/>
      <c r="AW984" s="508"/>
      <c r="AX984" s="508"/>
      <c r="AY984" s="508"/>
      <c r="AZ984" s="508"/>
      <c r="BA984" s="508"/>
      <c r="BB984" s="508"/>
      <c r="BC984" s="508"/>
      <c r="BD984" s="508"/>
      <c r="BE984" s="508"/>
      <c r="BF984" s="508"/>
      <c r="BG984" s="508"/>
      <c r="BH984" s="508"/>
      <c r="BI984" s="508"/>
      <c r="BJ984" s="508"/>
    </row>
    <row r="985" spans="31:62" ht="15">
      <c r="AE985" s="508"/>
      <c r="AF985" s="508"/>
      <c r="AG985" s="508"/>
      <c r="AH985" s="508"/>
      <c r="AI985" s="508"/>
      <c r="AJ985" s="508"/>
      <c r="AK985" s="508"/>
      <c r="AL985" s="508"/>
      <c r="AM985" s="508"/>
      <c r="AN985" s="508"/>
      <c r="AO985" s="508"/>
      <c r="AP985" s="508"/>
      <c r="AQ985" s="508"/>
      <c r="AR985" s="508"/>
      <c r="AS985" s="508"/>
      <c r="AT985" s="508"/>
      <c r="AU985" s="508"/>
      <c r="AV985" s="508"/>
      <c r="AW985" s="508"/>
      <c r="AX985" s="508"/>
      <c r="AY985" s="508"/>
      <c r="AZ985" s="508"/>
      <c r="BA985" s="508"/>
      <c r="BB985" s="508"/>
      <c r="BC985" s="508"/>
      <c r="BD985" s="508"/>
      <c r="BE985" s="508"/>
      <c r="BF985" s="508"/>
      <c r="BG985" s="508"/>
      <c r="BH985" s="508"/>
      <c r="BI985" s="508"/>
      <c r="BJ985" s="508"/>
    </row>
    <row r="986" spans="31:62" ht="15">
      <c r="AE986" s="508"/>
      <c r="AF986" s="508"/>
      <c r="AG986" s="508"/>
      <c r="AH986" s="508"/>
      <c r="AI986" s="508"/>
      <c r="AJ986" s="508"/>
      <c r="AK986" s="508"/>
      <c r="AL986" s="508"/>
      <c r="AM986" s="508"/>
      <c r="AN986" s="508"/>
      <c r="AO986" s="508"/>
      <c r="AP986" s="508"/>
      <c r="AQ986" s="508"/>
      <c r="AR986" s="508"/>
      <c r="AS986" s="508"/>
      <c r="AT986" s="508"/>
      <c r="AU986" s="508"/>
      <c r="AV986" s="508"/>
      <c r="AW986" s="508"/>
      <c r="AX986" s="508"/>
      <c r="AY986" s="508"/>
      <c r="AZ986" s="508"/>
      <c r="BA986" s="508"/>
      <c r="BB986" s="508"/>
      <c r="BC986" s="508"/>
      <c r="BD986" s="508"/>
      <c r="BE986" s="508"/>
      <c r="BF986" s="508"/>
      <c r="BG986" s="508"/>
      <c r="BH986" s="508"/>
      <c r="BI986" s="508"/>
      <c r="BJ986" s="508"/>
    </row>
    <row r="987" spans="31:62" ht="15">
      <c r="AE987" s="508"/>
      <c r="AF987" s="508"/>
      <c r="AG987" s="508"/>
      <c r="AH987" s="508"/>
      <c r="AI987" s="508"/>
      <c r="AJ987" s="508"/>
      <c r="AK987" s="508"/>
      <c r="AL987" s="508"/>
      <c r="AM987" s="508"/>
      <c r="AN987" s="508"/>
      <c r="AO987" s="508"/>
      <c r="AP987" s="508"/>
      <c r="AQ987" s="508"/>
      <c r="AR987" s="508"/>
      <c r="AS987" s="508"/>
      <c r="AT987" s="508"/>
      <c r="AU987" s="508"/>
      <c r="AV987" s="508"/>
      <c r="AW987" s="508"/>
      <c r="AX987" s="508"/>
      <c r="AY987" s="508"/>
      <c r="AZ987" s="508"/>
      <c r="BA987" s="508"/>
      <c r="BB987" s="508"/>
      <c r="BC987" s="508"/>
      <c r="BD987" s="508"/>
      <c r="BE987" s="508"/>
      <c r="BF987" s="508"/>
      <c r="BG987" s="508"/>
      <c r="BH987" s="508"/>
      <c r="BI987" s="508"/>
      <c r="BJ987" s="508"/>
    </row>
    <row r="988" spans="31:62" ht="15">
      <c r="AE988" s="508"/>
      <c r="AF988" s="508"/>
      <c r="AG988" s="508"/>
      <c r="AH988" s="508"/>
      <c r="AI988" s="508"/>
      <c r="AJ988" s="508"/>
      <c r="AK988" s="508"/>
      <c r="AL988" s="508"/>
      <c r="AM988" s="508"/>
      <c r="AN988" s="508"/>
      <c r="AO988" s="508"/>
      <c r="AP988" s="508"/>
      <c r="AQ988" s="508"/>
      <c r="AR988" s="508"/>
      <c r="AS988" s="508"/>
      <c r="AT988" s="508"/>
      <c r="AU988" s="508"/>
      <c r="AV988" s="508"/>
      <c r="AW988" s="508"/>
      <c r="AX988" s="508"/>
      <c r="AY988" s="508"/>
      <c r="AZ988" s="508"/>
      <c r="BA988" s="508"/>
      <c r="BB988" s="508"/>
      <c r="BC988" s="508"/>
      <c r="BD988" s="508"/>
      <c r="BE988" s="508"/>
      <c r="BF988" s="508"/>
      <c r="BG988" s="508"/>
      <c r="BH988" s="508"/>
      <c r="BI988" s="508"/>
      <c r="BJ988" s="508"/>
    </row>
    <row r="989" spans="31:62" ht="15">
      <c r="AE989" s="508"/>
      <c r="AF989" s="508"/>
      <c r="AG989" s="508"/>
      <c r="AH989" s="508"/>
      <c r="AI989" s="508"/>
      <c r="AJ989" s="508"/>
      <c r="AK989" s="508"/>
      <c r="AL989" s="508"/>
      <c r="AM989" s="508"/>
      <c r="AN989" s="508"/>
      <c r="AO989" s="508"/>
      <c r="AP989" s="508"/>
      <c r="AQ989" s="508"/>
      <c r="AR989" s="508"/>
      <c r="AS989" s="508"/>
      <c r="AT989" s="508"/>
      <c r="AU989" s="508"/>
      <c r="AV989" s="508"/>
      <c r="AW989" s="508"/>
      <c r="AX989" s="508"/>
      <c r="AY989" s="508"/>
      <c r="AZ989" s="508"/>
      <c r="BA989" s="508"/>
      <c r="BB989" s="508"/>
      <c r="BC989" s="508"/>
      <c r="BD989" s="508"/>
      <c r="BE989" s="508"/>
      <c r="BF989" s="508"/>
      <c r="BG989" s="508"/>
      <c r="BH989" s="508"/>
      <c r="BI989" s="508"/>
      <c r="BJ989" s="508"/>
    </row>
    <row r="990" spans="31:62" ht="15">
      <c r="AE990" s="508"/>
      <c r="AF990" s="508"/>
      <c r="AG990" s="508"/>
      <c r="AH990" s="508"/>
      <c r="AI990" s="508"/>
      <c r="AJ990" s="508"/>
      <c r="AK990" s="508"/>
      <c r="AL990" s="508"/>
      <c r="AM990" s="508"/>
      <c r="AN990" s="508"/>
      <c r="AO990" s="508"/>
      <c r="AP990" s="508"/>
      <c r="AQ990" s="508"/>
      <c r="AR990" s="508"/>
      <c r="AS990" s="508"/>
      <c r="AT990" s="508"/>
      <c r="AU990" s="508"/>
      <c r="AV990" s="508"/>
      <c r="AW990" s="508"/>
      <c r="AX990" s="508"/>
      <c r="AY990" s="508"/>
      <c r="AZ990" s="508"/>
      <c r="BA990" s="508"/>
      <c r="BB990" s="508"/>
      <c r="BC990" s="508"/>
      <c r="BD990" s="508"/>
      <c r="BE990" s="508"/>
      <c r="BF990" s="508"/>
      <c r="BG990" s="508"/>
      <c r="BH990" s="508"/>
      <c r="BI990" s="508"/>
      <c r="BJ990" s="508"/>
    </row>
    <row r="991" spans="31:62" ht="15">
      <c r="AE991" s="508"/>
      <c r="AF991" s="508"/>
      <c r="AG991" s="508"/>
      <c r="AH991" s="508"/>
      <c r="AI991" s="508"/>
      <c r="AJ991" s="508"/>
      <c r="AK991" s="508"/>
      <c r="AL991" s="508"/>
      <c r="AM991" s="508"/>
      <c r="AN991" s="508"/>
      <c r="AO991" s="508"/>
      <c r="AP991" s="508"/>
      <c r="AQ991" s="508"/>
      <c r="AR991" s="508"/>
      <c r="AS991" s="508"/>
      <c r="AT991" s="508"/>
      <c r="AU991" s="508"/>
      <c r="AV991" s="508"/>
      <c r="AW991" s="508"/>
      <c r="AX991" s="508"/>
      <c r="AY991" s="508"/>
      <c r="AZ991" s="508"/>
      <c r="BA991" s="508"/>
      <c r="BB991" s="508"/>
      <c r="BC991" s="508"/>
      <c r="BD991" s="508"/>
      <c r="BE991" s="508"/>
      <c r="BF991" s="508"/>
      <c r="BG991" s="508"/>
      <c r="BH991" s="508"/>
      <c r="BI991" s="508"/>
      <c r="BJ991" s="508"/>
    </row>
    <row r="992" spans="31:62" ht="15">
      <c r="AE992" s="508"/>
      <c r="AF992" s="508"/>
      <c r="AG992" s="508"/>
      <c r="AH992" s="508"/>
      <c r="AI992" s="508"/>
      <c r="AJ992" s="508"/>
      <c r="AK992" s="508"/>
      <c r="AL992" s="508"/>
      <c r="AM992" s="508"/>
      <c r="AN992" s="508"/>
      <c r="AO992" s="508"/>
      <c r="AP992" s="508"/>
      <c r="AQ992" s="508"/>
      <c r="AR992" s="508"/>
      <c r="AS992" s="508"/>
      <c r="AT992" s="508"/>
      <c r="AU992" s="508"/>
      <c r="AV992" s="508"/>
      <c r="AW992" s="508"/>
      <c r="AX992" s="508"/>
      <c r="AY992" s="508"/>
      <c r="AZ992" s="508"/>
      <c r="BA992" s="508"/>
      <c r="BB992" s="508"/>
      <c r="BC992" s="508"/>
      <c r="BD992" s="508"/>
      <c r="BE992" s="508"/>
      <c r="BF992" s="508"/>
      <c r="BG992" s="508"/>
      <c r="BH992" s="508"/>
      <c r="BI992" s="508"/>
      <c r="BJ992" s="508"/>
    </row>
    <row r="993" spans="31:62" ht="15">
      <c r="AE993" s="508"/>
      <c r="AF993" s="508"/>
      <c r="AG993" s="508"/>
      <c r="AH993" s="508"/>
      <c r="AI993" s="508"/>
      <c r="AJ993" s="508"/>
      <c r="AK993" s="508"/>
      <c r="AL993" s="508"/>
      <c r="AM993" s="508"/>
      <c r="AN993" s="508"/>
      <c r="AO993" s="508"/>
      <c r="AP993" s="508"/>
      <c r="AQ993" s="508"/>
      <c r="AR993" s="508"/>
      <c r="AS993" s="508"/>
      <c r="AT993" s="508"/>
      <c r="AU993" s="508"/>
      <c r="AV993" s="508"/>
      <c r="AW993" s="508"/>
      <c r="AX993" s="508"/>
      <c r="AY993" s="508"/>
      <c r="AZ993" s="508"/>
      <c r="BA993" s="508"/>
      <c r="BB993" s="508"/>
      <c r="BC993" s="508"/>
      <c r="BD993" s="508"/>
      <c r="BE993" s="508"/>
      <c r="BF993" s="508"/>
      <c r="BG993" s="508"/>
      <c r="BH993" s="508"/>
      <c r="BI993" s="508"/>
      <c r="BJ993" s="508"/>
    </row>
    <row r="994" spans="31:62" ht="15">
      <c r="AE994" s="508"/>
      <c r="AF994" s="508"/>
      <c r="AG994" s="508"/>
      <c r="AH994" s="508"/>
      <c r="AI994" s="508"/>
      <c r="AJ994" s="508"/>
      <c r="AK994" s="508"/>
      <c r="AL994" s="508"/>
      <c r="AM994" s="508"/>
      <c r="AN994" s="508"/>
      <c r="AO994" s="508"/>
      <c r="AP994" s="508"/>
      <c r="AQ994" s="508"/>
      <c r="AR994" s="508"/>
      <c r="AS994" s="508"/>
      <c r="AT994" s="508"/>
      <c r="AU994" s="508"/>
      <c r="AV994" s="508"/>
      <c r="AW994" s="508"/>
      <c r="AX994" s="508"/>
      <c r="AY994" s="508"/>
      <c r="AZ994" s="508"/>
      <c r="BA994" s="508"/>
      <c r="BB994" s="508"/>
      <c r="BC994" s="508"/>
      <c r="BD994" s="508"/>
      <c r="BE994" s="508"/>
      <c r="BF994" s="508"/>
      <c r="BG994" s="508"/>
      <c r="BH994" s="508"/>
      <c r="BI994" s="508"/>
      <c r="BJ994" s="508"/>
    </row>
    <row r="995" spans="31:62" ht="15">
      <c r="AE995" s="508"/>
      <c r="AF995" s="508"/>
      <c r="AG995" s="508"/>
      <c r="AH995" s="508"/>
      <c r="AI995" s="508"/>
      <c r="AJ995" s="508"/>
      <c r="AK995" s="508"/>
      <c r="AL995" s="508"/>
      <c r="AM995" s="508"/>
      <c r="AN995" s="508"/>
      <c r="AO995" s="508"/>
      <c r="AP995" s="508"/>
      <c r="AQ995" s="508"/>
      <c r="AR995" s="508"/>
      <c r="AS995" s="508"/>
      <c r="AT995" s="508"/>
      <c r="AU995" s="508"/>
      <c r="AV995" s="508"/>
      <c r="AW995" s="508"/>
      <c r="AX995" s="508"/>
      <c r="AY995" s="508"/>
      <c r="AZ995" s="508"/>
      <c r="BA995" s="508"/>
      <c r="BB995" s="508"/>
      <c r="BC995" s="508"/>
      <c r="BD995" s="508"/>
      <c r="BE995" s="508"/>
      <c r="BF995" s="508"/>
      <c r="BG995" s="508"/>
      <c r="BH995" s="508"/>
      <c r="BI995" s="508"/>
      <c r="BJ995" s="508"/>
    </row>
    <row r="996" spans="31:62" ht="15">
      <c r="AE996" s="508"/>
      <c r="AF996" s="508"/>
      <c r="AG996" s="508"/>
      <c r="AH996" s="508"/>
      <c r="AI996" s="508"/>
      <c r="AJ996" s="508"/>
      <c r="AK996" s="508"/>
      <c r="AL996" s="508"/>
      <c r="AM996" s="508"/>
      <c r="AN996" s="508"/>
      <c r="AO996" s="508"/>
      <c r="AP996" s="508"/>
      <c r="AQ996" s="508"/>
      <c r="AR996" s="508"/>
      <c r="AS996" s="508"/>
      <c r="AT996" s="508"/>
      <c r="AU996" s="508"/>
      <c r="AV996" s="508"/>
      <c r="AW996" s="508"/>
      <c r="AX996" s="508"/>
      <c r="AY996" s="508"/>
      <c r="AZ996" s="508"/>
      <c r="BA996" s="508"/>
      <c r="BB996" s="508"/>
      <c r="BC996" s="508"/>
      <c r="BD996" s="508"/>
      <c r="BE996" s="508"/>
      <c r="BF996" s="508"/>
      <c r="BG996" s="508"/>
      <c r="BH996" s="508"/>
      <c r="BI996" s="508"/>
      <c r="BJ996" s="508"/>
    </row>
    <row r="997" spans="31:62" ht="15">
      <c r="AE997" s="508"/>
      <c r="AF997" s="508"/>
      <c r="AG997" s="508"/>
      <c r="AH997" s="508"/>
      <c r="AI997" s="508"/>
      <c r="AJ997" s="508"/>
      <c r="AK997" s="508"/>
      <c r="AL997" s="508"/>
      <c r="AM997" s="508"/>
      <c r="AN997" s="508"/>
      <c r="AO997" s="508"/>
      <c r="AP997" s="508"/>
      <c r="AQ997" s="508"/>
      <c r="AR997" s="508"/>
      <c r="AS997" s="508"/>
      <c r="AT997" s="508"/>
      <c r="AU997" s="508"/>
      <c r="AV997" s="508"/>
      <c r="AW997" s="508"/>
      <c r="AX997" s="508"/>
      <c r="AY997" s="508"/>
      <c r="AZ997" s="508"/>
      <c r="BA997" s="508"/>
      <c r="BB997" s="508"/>
      <c r="BC997" s="508"/>
      <c r="BD997" s="508"/>
      <c r="BE997" s="508"/>
      <c r="BF997" s="508"/>
      <c r="BG997" s="508"/>
      <c r="BH997" s="508"/>
      <c r="BI997" s="508"/>
      <c r="BJ997" s="508"/>
    </row>
    <row r="998" spans="31:62" ht="15">
      <c r="AE998" s="508"/>
      <c r="AF998" s="508"/>
      <c r="AG998" s="508"/>
      <c r="AH998" s="508"/>
      <c r="AI998" s="508"/>
      <c r="AJ998" s="508"/>
      <c r="AK998" s="508"/>
      <c r="AL998" s="508"/>
      <c r="AM998" s="508"/>
      <c r="AN998" s="508"/>
      <c r="AO998" s="508"/>
      <c r="AP998" s="508"/>
      <c r="AQ998" s="508"/>
      <c r="AR998" s="508"/>
      <c r="AS998" s="508"/>
      <c r="AT998" s="508"/>
      <c r="AU998" s="508"/>
      <c r="AV998" s="508"/>
      <c r="AW998" s="508"/>
      <c r="AX998" s="508"/>
      <c r="AY998" s="508"/>
      <c r="AZ998" s="508"/>
      <c r="BA998" s="508"/>
      <c r="BB998" s="508"/>
      <c r="BC998" s="508"/>
      <c r="BD998" s="508"/>
      <c r="BE998" s="508"/>
      <c r="BF998" s="508"/>
      <c r="BG998" s="508"/>
      <c r="BH998" s="508"/>
      <c r="BI998" s="508"/>
      <c r="BJ998" s="508"/>
    </row>
    <row r="999" spans="31:62" ht="15">
      <c r="AE999" s="508"/>
      <c r="AF999" s="508"/>
      <c r="AG999" s="508"/>
      <c r="AH999" s="508"/>
      <c r="AI999" s="508"/>
      <c r="AJ999" s="508"/>
      <c r="AK999" s="508"/>
      <c r="AL999" s="508"/>
      <c r="AM999" s="508"/>
      <c r="AN999" s="508"/>
      <c r="AO999" s="508"/>
      <c r="AP999" s="508"/>
      <c r="AQ999" s="508"/>
      <c r="AR999" s="508"/>
      <c r="AS999" s="508"/>
      <c r="AT999" s="508"/>
      <c r="AU999" s="508"/>
      <c r="AV999" s="508"/>
      <c r="AW999" s="508"/>
      <c r="AX999" s="508"/>
      <c r="AY999" s="508"/>
      <c r="AZ999" s="508"/>
      <c r="BA999" s="508"/>
      <c r="BB999" s="508"/>
      <c r="BC999" s="508"/>
      <c r="BD999" s="508"/>
      <c r="BE999" s="508"/>
      <c r="BF999" s="508"/>
      <c r="BG999" s="508"/>
      <c r="BH999" s="508"/>
      <c r="BI999" s="508"/>
      <c r="BJ999" s="508"/>
    </row>
    <row r="1000" spans="31:62" ht="15">
      <c r="AE1000" s="508"/>
      <c r="AF1000" s="508"/>
      <c r="AG1000" s="508"/>
      <c r="AH1000" s="508"/>
      <c r="AI1000" s="508"/>
      <c r="AJ1000" s="508"/>
      <c r="AK1000" s="508"/>
      <c r="AL1000" s="508"/>
      <c r="AM1000" s="508"/>
      <c r="AN1000" s="508"/>
      <c r="AO1000" s="508"/>
      <c r="AP1000" s="508"/>
      <c r="AQ1000" s="508"/>
      <c r="AR1000" s="508"/>
      <c r="AS1000" s="508"/>
      <c r="AT1000" s="508"/>
      <c r="AU1000" s="508"/>
      <c r="AV1000" s="508"/>
      <c r="AW1000" s="508"/>
      <c r="AX1000" s="508"/>
      <c r="AY1000" s="508"/>
      <c r="AZ1000" s="508"/>
      <c r="BA1000" s="508"/>
      <c r="BB1000" s="508"/>
      <c r="BC1000" s="508"/>
      <c r="BD1000" s="508"/>
      <c r="BE1000" s="508"/>
      <c r="BF1000" s="508"/>
      <c r="BG1000" s="508"/>
      <c r="BH1000" s="508"/>
      <c r="BI1000" s="508"/>
      <c r="BJ1000" s="508"/>
    </row>
    <row r="1001" spans="31:62" ht="15">
      <c r="AE1001" s="508"/>
      <c r="AF1001" s="508"/>
      <c r="AG1001" s="508"/>
      <c r="AH1001" s="508"/>
      <c r="AI1001" s="508"/>
      <c r="AJ1001" s="508"/>
      <c r="AK1001" s="508"/>
      <c r="AL1001" s="508"/>
      <c r="AM1001" s="508"/>
      <c r="AN1001" s="508"/>
      <c r="AO1001" s="508"/>
      <c r="AP1001" s="508"/>
      <c r="AQ1001" s="508"/>
      <c r="AR1001" s="508"/>
      <c r="AS1001" s="508"/>
      <c r="AT1001" s="508"/>
      <c r="AU1001" s="508"/>
      <c r="AV1001" s="508"/>
      <c r="AW1001" s="508"/>
      <c r="AX1001" s="508"/>
      <c r="AY1001" s="508"/>
      <c r="AZ1001" s="508"/>
      <c r="BA1001" s="508"/>
      <c r="BB1001" s="508"/>
      <c r="BC1001" s="508"/>
      <c r="BD1001" s="508"/>
      <c r="BE1001" s="508"/>
      <c r="BF1001" s="508"/>
      <c r="BG1001" s="508"/>
      <c r="BH1001" s="508"/>
      <c r="BI1001" s="508"/>
      <c r="BJ1001" s="508"/>
    </row>
    <row r="1002" spans="31:62" ht="15">
      <c r="AE1002" s="508"/>
      <c r="AF1002" s="508"/>
      <c r="AG1002" s="508"/>
      <c r="AH1002" s="508"/>
      <c r="AI1002" s="508"/>
      <c r="AJ1002" s="508"/>
      <c r="AK1002" s="508"/>
      <c r="AL1002" s="508"/>
      <c r="AM1002" s="508"/>
      <c r="AN1002" s="508"/>
      <c r="AO1002" s="508"/>
      <c r="AP1002" s="508"/>
      <c r="AQ1002" s="508"/>
      <c r="AR1002" s="508"/>
      <c r="AS1002" s="508"/>
      <c r="AT1002" s="508"/>
      <c r="AU1002" s="508"/>
      <c r="AV1002" s="508"/>
      <c r="AW1002" s="508"/>
      <c r="AX1002" s="508"/>
      <c r="AY1002" s="508"/>
      <c r="AZ1002" s="508"/>
      <c r="BA1002" s="508"/>
      <c r="BB1002" s="508"/>
      <c r="BC1002" s="508"/>
      <c r="BD1002" s="508"/>
      <c r="BE1002" s="508"/>
      <c r="BF1002" s="508"/>
      <c r="BG1002" s="508"/>
      <c r="BH1002" s="508"/>
      <c r="BI1002" s="508"/>
      <c r="BJ1002" s="508"/>
    </row>
    <row r="1003" spans="31:62" ht="15">
      <c r="AE1003" s="508"/>
      <c r="AF1003" s="508"/>
      <c r="AG1003" s="508"/>
      <c r="AH1003" s="508"/>
      <c r="AI1003" s="508"/>
      <c r="AJ1003" s="508"/>
      <c r="AK1003" s="508"/>
      <c r="AL1003" s="508"/>
      <c r="AM1003" s="508"/>
      <c r="AN1003" s="508"/>
      <c r="AO1003" s="508"/>
      <c r="AP1003" s="508"/>
      <c r="AQ1003" s="508"/>
      <c r="AR1003" s="508"/>
      <c r="AS1003" s="508"/>
      <c r="AT1003" s="508"/>
      <c r="AU1003" s="508"/>
      <c r="AV1003" s="508"/>
      <c r="AW1003" s="508"/>
      <c r="AX1003" s="508"/>
      <c r="AY1003" s="508"/>
      <c r="AZ1003" s="508"/>
      <c r="BA1003" s="508"/>
      <c r="BB1003" s="508"/>
      <c r="BC1003" s="508"/>
      <c r="BD1003" s="508"/>
      <c r="BE1003" s="508"/>
      <c r="BF1003" s="508"/>
      <c r="BG1003" s="508"/>
      <c r="BH1003" s="508"/>
      <c r="BI1003" s="508"/>
      <c r="BJ1003" s="508"/>
    </row>
    <row r="1004" spans="31:62" ht="15">
      <c r="AE1004" s="508"/>
      <c r="AF1004" s="508"/>
      <c r="AG1004" s="508"/>
      <c r="AH1004" s="508"/>
      <c r="AI1004" s="508"/>
      <c r="AJ1004" s="508"/>
      <c r="AK1004" s="508"/>
      <c r="AL1004" s="508"/>
      <c r="AM1004" s="508"/>
      <c r="AN1004" s="508"/>
      <c r="AO1004" s="508"/>
      <c r="AP1004" s="508"/>
      <c r="AQ1004" s="508"/>
      <c r="AR1004" s="508"/>
      <c r="AS1004" s="508"/>
      <c r="AT1004" s="508"/>
      <c r="AU1004" s="508"/>
      <c r="AV1004" s="508"/>
      <c r="AW1004" s="508"/>
      <c r="AX1004" s="508"/>
      <c r="AY1004" s="508"/>
      <c r="AZ1004" s="508"/>
      <c r="BA1004" s="508"/>
      <c r="BB1004" s="508"/>
      <c r="BC1004" s="508"/>
      <c r="BD1004" s="508"/>
      <c r="BE1004" s="508"/>
      <c r="BF1004" s="508"/>
      <c r="BG1004" s="508"/>
      <c r="BH1004" s="508"/>
      <c r="BI1004" s="508"/>
      <c r="BJ1004" s="508"/>
    </row>
    <row r="1005" spans="31:62" ht="15">
      <c r="AE1005" s="508"/>
      <c r="AF1005" s="508"/>
      <c r="AG1005" s="508"/>
      <c r="AH1005" s="508"/>
      <c r="AI1005" s="508"/>
      <c r="AJ1005" s="508"/>
      <c r="AK1005" s="508"/>
      <c r="AL1005" s="508"/>
      <c r="AM1005" s="508"/>
      <c r="AN1005" s="508"/>
      <c r="AO1005" s="508"/>
      <c r="AP1005" s="508"/>
      <c r="AQ1005" s="508"/>
      <c r="AR1005" s="508"/>
      <c r="AS1005" s="508"/>
      <c r="AT1005" s="508"/>
      <c r="AU1005" s="508"/>
      <c r="AV1005" s="508"/>
      <c r="AW1005" s="508"/>
      <c r="AX1005" s="508"/>
      <c r="AY1005" s="508"/>
      <c r="AZ1005" s="508"/>
      <c r="BA1005" s="508"/>
      <c r="BB1005" s="508"/>
      <c r="BC1005" s="508"/>
      <c r="BD1005" s="508"/>
      <c r="BE1005" s="508"/>
      <c r="BF1005" s="508"/>
      <c r="BG1005" s="508"/>
      <c r="BH1005" s="508"/>
      <c r="BI1005" s="508"/>
      <c r="BJ1005" s="508"/>
    </row>
    <row r="1006" spans="31:62" ht="15">
      <c r="AE1006" s="508"/>
      <c r="AF1006" s="508"/>
      <c r="AG1006" s="508"/>
      <c r="AH1006" s="508"/>
      <c r="AI1006" s="508"/>
      <c r="AJ1006" s="508"/>
      <c r="AK1006" s="508"/>
      <c r="AL1006" s="508"/>
      <c r="AM1006" s="508"/>
      <c r="AN1006" s="508"/>
      <c r="AO1006" s="508"/>
      <c r="AP1006" s="508"/>
      <c r="AQ1006" s="508"/>
      <c r="AR1006" s="508"/>
      <c r="AS1006" s="508"/>
      <c r="AT1006" s="508"/>
      <c r="AU1006" s="508"/>
      <c r="AV1006" s="508"/>
      <c r="AW1006" s="508"/>
      <c r="AX1006" s="508"/>
      <c r="AY1006" s="508"/>
      <c r="AZ1006" s="508"/>
      <c r="BA1006" s="508"/>
      <c r="BB1006" s="508"/>
      <c r="BC1006" s="508"/>
      <c r="BD1006" s="508"/>
      <c r="BE1006" s="508"/>
      <c r="BF1006" s="508"/>
      <c r="BG1006" s="508"/>
      <c r="BH1006" s="508"/>
      <c r="BI1006" s="508"/>
      <c r="BJ1006" s="508"/>
    </row>
    <row r="1007" spans="31:62" ht="15">
      <c r="AE1007" s="508"/>
      <c r="AF1007" s="508"/>
      <c r="AG1007" s="508"/>
      <c r="AH1007" s="508"/>
      <c r="AI1007" s="508"/>
      <c r="AJ1007" s="508"/>
      <c r="AK1007" s="508"/>
      <c r="AL1007" s="508"/>
      <c r="AM1007" s="508"/>
      <c r="AN1007" s="508"/>
      <c r="AO1007" s="508"/>
      <c r="AP1007" s="508"/>
      <c r="AQ1007" s="508"/>
      <c r="AR1007" s="508"/>
      <c r="AS1007" s="508"/>
      <c r="AT1007" s="508"/>
      <c r="AU1007" s="508"/>
      <c r="AV1007" s="508"/>
      <c r="AW1007" s="508"/>
      <c r="AX1007" s="508"/>
      <c r="AY1007" s="508"/>
      <c r="AZ1007" s="508"/>
      <c r="BA1007" s="508"/>
      <c r="BB1007" s="508"/>
      <c r="BC1007" s="508"/>
      <c r="BD1007" s="508"/>
      <c r="BE1007" s="508"/>
      <c r="BF1007" s="508"/>
      <c r="BG1007" s="508"/>
      <c r="BH1007" s="508"/>
      <c r="BI1007" s="508"/>
      <c r="BJ1007" s="508"/>
    </row>
    <row r="1008" spans="31:62" ht="15">
      <c r="AE1008" s="508"/>
      <c r="AF1008" s="508"/>
      <c r="AG1008" s="508"/>
      <c r="AH1008" s="508"/>
      <c r="AI1008" s="508"/>
      <c r="AJ1008" s="508"/>
      <c r="AK1008" s="508"/>
      <c r="AL1008" s="508"/>
      <c r="AM1008" s="508"/>
      <c r="AN1008" s="508"/>
      <c r="AO1008" s="508"/>
      <c r="AP1008" s="508"/>
      <c r="AQ1008" s="508"/>
      <c r="AR1008" s="508"/>
      <c r="AS1008" s="508"/>
      <c r="AT1008" s="508"/>
      <c r="AU1008" s="508"/>
      <c r="AV1008" s="508"/>
      <c r="AW1008" s="508"/>
      <c r="AX1008" s="508"/>
      <c r="AY1008" s="508"/>
      <c r="AZ1008" s="508"/>
      <c r="BA1008" s="508"/>
      <c r="BB1008" s="508"/>
      <c r="BC1008" s="508"/>
      <c r="BD1008" s="508"/>
      <c r="BE1008" s="508"/>
      <c r="BF1008" s="508"/>
      <c r="BG1008" s="508"/>
      <c r="BH1008" s="508"/>
      <c r="BI1008" s="508"/>
      <c r="BJ1008" s="508"/>
    </row>
    <row r="1009" spans="31:62" ht="15">
      <c r="AE1009" s="508"/>
      <c r="AF1009" s="508"/>
      <c r="AG1009" s="508"/>
      <c r="AH1009" s="508"/>
      <c r="AI1009" s="508"/>
      <c r="AJ1009" s="508"/>
      <c r="AK1009" s="508"/>
      <c r="AL1009" s="508"/>
      <c r="AM1009" s="508"/>
      <c r="AN1009" s="508"/>
      <c r="AO1009" s="508"/>
      <c r="AP1009" s="508"/>
      <c r="AQ1009" s="508"/>
      <c r="AR1009" s="508"/>
      <c r="AS1009" s="508"/>
      <c r="AT1009" s="508"/>
      <c r="AU1009" s="508"/>
      <c r="AV1009" s="508"/>
      <c r="AW1009" s="508"/>
      <c r="AX1009" s="508"/>
      <c r="AY1009" s="508"/>
      <c r="AZ1009" s="508"/>
      <c r="BA1009" s="508"/>
      <c r="BB1009" s="508"/>
      <c r="BC1009" s="508"/>
      <c r="BD1009" s="508"/>
      <c r="BE1009" s="508"/>
      <c r="BF1009" s="508"/>
      <c r="BG1009" s="508"/>
      <c r="BH1009" s="508"/>
      <c r="BI1009" s="508"/>
      <c r="BJ1009" s="508"/>
    </row>
    <row r="1010" spans="31:62" ht="15">
      <c r="AE1010" s="508"/>
      <c r="AF1010" s="508"/>
      <c r="AG1010" s="508"/>
      <c r="AH1010" s="508"/>
      <c r="AI1010" s="508"/>
      <c r="AJ1010" s="508"/>
      <c r="AK1010" s="508"/>
      <c r="AL1010" s="508"/>
      <c r="AM1010" s="508"/>
      <c r="AN1010" s="508"/>
      <c r="AO1010" s="508"/>
      <c r="AP1010" s="508"/>
      <c r="AQ1010" s="508"/>
      <c r="AR1010" s="508"/>
      <c r="AS1010" s="508"/>
      <c r="AT1010" s="508"/>
      <c r="AU1010" s="508"/>
      <c r="AV1010" s="508"/>
      <c r="AW1010" s="508"/>
      <c r="AX1010" s="508"/>
      <c r="AY1010" s="508"/>
      <c r="AZ1010" s="508"/>
      <c r="BA1010" s="508"/>
      <c r="BB1010" s="508"/>
      <c r="BC1010" s="508"/>
      <c r="BD1010" s="508"/>
      <c r="BE1010" s="508"/>
      <c r="BF1010" s="508"/>
      <c r="BG1010" s="508"/>
      <c r="BH1010" s="508"/>
      <c r="BI1010" s="508"/>
      <c r="BJ1010" s="508"/>
    </row>
    <row r="1011" spans="31:62" ht="15">
      <c r="AE1011" s="508"/>
      <c r="AF1011" s="508"/>
      <c r="AG1011" s="508"/>
      <c r="AH1011" s="508"/>
      <c r="AI1011" s="508"/>
      <c r="AJ1011" s="508"/>
      <c r="AK1011" s="508"/>
      <c r="AL1011" s="508"/>
      <c r="AM1011" s="508"/>
      <c r="AN1011" s="508"/>
      <c r="AO1011" s="508"/>
      <c r="AP1011" s="508"/>
      <c r="AQ1011" s="508"/>
      <c r="AR1011" s="508"/>
      <c r="AS1011" s="508"/>
      <c r="AT1011" s="508"/>
      <c r="AU1011" s="508"/>
      <c r="AV1011" s="508"/>
      <c r="AW1011" s="508"/>
      <c r="AX1011" s="508"/>
      <c r="AY1011" s="508"/>
      <c r="AZ1011" s="508"/>
      <c r="BA1011" s="508"/>
      <c r="BB1011" s="508"/>
      <c r="BC1011" s="508"/>
      <c r="BD1011" s="508"/>
      <c r="BE1011" s="508"/>
      <c r="BF1011" s="508"/>
      <c r="BG1011" s="508"/>
      <c r="BH1011" s="508"/>
      <c r="BI1011" s="508"/>
      <c r="BJ1011" s="508"/>
    </row>
    <row r="1012" spans="31:62" ht="15">
      <c r="AE1012" s="508"/>
      <c r="AF1012" s="508"/>
      <c r="AG1012" s="508"/>
      <c r="AH1012" s="508"/>
      <c r="AI1012" s="508"/>
      <c r="AJ1012" s="508"/>
      <c r="AK1012" s="508"/>
      <c r="AL1012" s="508"/>
      <c r="AM1012" s="508"/>
      <c r="AN1012" s="508"/>
      <c r="AO1012" s="508"/>
      <c r="AP1012" s="508"/>
      <c r="AQ1012" s="508"/>
      <c r="AR1012" s="508"/>
      <c r="AS1012" s="508"/>
      <c r="AT1012" s="508"/>
      <c r="AU1012" s="508"/>
      <c r="AV1012" s="508"/>
      <c r="AW1012" s="508"/>
      <c r="AX1012" s="508"/>
      <c r="AY1012" s="508"/>
      <c r="AZ1012" s="508"/>
      <c r="BA1012" s="508"/>
      <c r="BB1012" s="508"/>
      <c r="BC1012" s="508"/>
      <c r="BD1012" s="508"/>
      <c r="BE1012" s="508"/>
      <c r="BF1012" s="508"/>
      <c r="BG1012" s="508"/>
      <c r="BH1012" s="508"/>
      <c r="BI1012" s="508"/>
      <c r="BJ1012" s="508"/>
    </row>
    <row r="1013" spans="31:62" ht="15">
      <c r="AE1013" s="508"/>
      <c r="AF1013" s="508"/>
      <c r="AG1013" s="508"/>
      <c r="AH1013" s="508"/>
      <c r="AI1013" s="508"/>
      <c r="AJ1013" s="508"/>
      <c r="AK1013" s="508"/>
      <c r="AL1013" s="508"/>
      <c r="AM1013" s="508"/>
      <c r="AN1013" s="508"/>
      <c r="AO1013" s="508"/>
      <c r="AP1013" s="508"/>
      <c r="AQ1013" s="508"/>
      <c r="AR1013" s="508"/>
      <c r="AS1013" s="508"/>
      <c r="AT1013" s="508"/>
      <c r="AU1013" s="508"/>
      <c r="AV1013" s="508"/>
      <c r="AW1013" s="508"/>
      <c r="AX1013" s="508"/>
      <c r="AY1013" s="508"/>
      <c r="AZ1013" s="508"/>
      <c r="BA1013" s="508"/>
      <c r="BB1013" s="508"/>
      <c r="BC1013" s="508"/>
      <c r="BD1013" s="508"/>
      <c r="BE1013" s="508"/>
      <c r="BF1013" s="508"/>
      <c r="BG1013" s="508"/>
      <c r="BH1013" s="508"/>
      <c r="BI1013" s="508"/>
      <c r="BJ1013" s="508"/>
    </row>
    <row r="1014" spans="31:62" ht="15">
      <c r="AE1014" s="508"/>
      <c r="AF1014" s="508"/>
      <c r="AG1014" s="508"/>
      <c r="AH1014" s="508"/>
      <c r="AI1014" s="508"/>
      <c r="AJ1014" s="508"/>
      <c r="AK1014" s="508"/>
      <c r="AL1014" s="508"/>
      <c r="AM1014" s="508"/>
      <c r="AN1014" s="508"/>
      <c r="AO1014" s="508"/>
      <c r="AP1014" s="508"/>
      <c r="AQ1014" s="508"/>
      <c r="AR1014" s="508"/>
      <c r="AS1014" s="508"/>
      <c r="AT1014" s="508"/>
      <c r="AU1014" s="508"/>
      <c r="AV1014" s="508"/>
      <c r="AW1014" s="508"/>
      <c r="AX1014" s="508"/>
      <c r="AY1014" s="508"/>
      <c r="AZ1014" s="508"/>
      <c r="BA1014" s="508"/>
      <c r="BB1014" s="508"/>
      <c r="BC1014" s="508"/>
      <c r="BD1014" s="508"/>
      <c r="BE1014" s="508"/>
      <c r="BF1014" s="508"/>
      <c r="BG1014" s="508"/>
      <c r="BH1014" s="508"/>
      <c r="BI1014" s="508"/>
      <c r="BJ1014" s="508"/>
    </row>
    <row r="1015" spans="31:62" ht="15">
      <c r="AE1015" s="508"/>
      <c r="AF1015" s="508"/>
      <c r="AG1015" s="508"/>
      <c r="AH1015" s="508"/>
      <c r="AI1015" s="508"/>
      <c r="AJ1015" s="508"/>
      <c r="AK1015" s="508"/>
      <c r="AL1015" s="508"/>
      <c r="AM1015" s="508"/>
      <c r="AN1015" s="508"/>
      <c r="AO1015" s="508"/>
      <c r="AP1015" s="508"/>
      <c r="AQ1015" s="508"/>
      <c r="AR1015" s="508"/>
      <c r="AS1015" s="508"/>
      <c r="AT1015" s="508"/>
      <c r="AU1015" s="508"/>
      <c r="AV1015" s="508"/>
      <c r="AW1015" s="508"/>
      <c r="AX1015" s="508"/>
      <c r="AY1015" s="508"/>
      <c r="AZ1015" s="508"/>
      <c r="BA1015" s="508"/>
      <c r="BB1015" s="508"/>
      <c r="BC1015" s="508"/>
      <c r="BD1015" s="508"/>
      <c r="BE1015" s="508"/>
      <c r="BF1015" s="508"/>
      <c r="BG1015" s="508"/>
      <c r="BH1015" s="508"/>
      <c r="BI1015" s="508"/>
      <c r="BJ1015" s="508"/>
    </row>
    <row r="1016" spans="31:62" ht="15">
      <c r="AE1016" s="508"/>
      <c r="AF1016" s="508"/>
      <c r="AG1016" s="508"/>
      <c r="AH1016" s="508"/>
      <c r="AI1016" s="508"/>
      <c r="AJ1016" s="508"/>
      <c r="AK1016" s="508"/>
      <c r="AL1016" s="508"/>
      <c r="AM1016" s="508"/>
      <c r="AN1016" s="508"/>
      <c r="AO1016" s="508"/>
      <c r="AP1016" s="508"/>
      <c r="AQ1016" s="508"/>
      <c r="AR1016" s="508"/>
      <c r="AS1016" s="508"/>
      <c r="AT1016" s="508"/>
      <c r="AU1016" s="508"/>
      <c r="AV1016" s="508"/>
      <c r="AW1016" s="508"/>
      <c r="AX1016" s="508"/>
      <c r="AY1016" s="508"/>
      <c r="AZ1016" s="508"/>
      <c r="BA1016" s="508"/>
      <c r="BB1016" s="508"/>
      <c r="BC1016" s="508"/>
      <c r="BD1016" s="508"/>
      <c r="BE1016" s="508"/>
      <c r="BF1016" s="508"/>
      <c r="BG1016" s="508"/>
      <c r="BH1016" s="508"/>
      <c r="BI1016" s="508"/>
      <c r="BJ1016" s="508"/>
    </row>
    <row r="1017" spans="31:62" ht="15">
      <c r="AE1017" s="508"/>
      <c r="AF1017" s="508"/>
      <c r="AG1017" s="508"/>
      <c r="AH1017" s="508"/>
      <c r="AI1017" s="508"/>
      <c r="AJ1017" s="508"/>
      <c r="AK1017" s="508"/>
      <c r="AL1017" s="508"/>
      <c r="AM1017" s="508"/>
      <c r="AN1017" s="508"/>
      <c r="AO1017" s="508"/>
      <c r="AP1017" s="508"/>
      <c r="AQ1017" s="508"/>
      <c r="AR1017" s="508"/>
      <c r="AS1017" s="508"/>
      <c r="AT1017" s="508"/>
      <c r="AU1017" s="508"/>
      <c r="AV1017" s="508"/>
      <c r="AW1017" s="508"/>
      <c r="AX1017" s="508"/>
      <c r="AY1017" s="508"/>
      <c r="AZ1017" s="508"/>
      <c r="BA1017" s="508"/>
      <c r="BB1017" s="508"/>
      <c r="BC1017" s="508"/>
      <c r="BD1017" s="508"/>
      <c r="BE1017" s="508"/>
      <c r="BF1017" s="508"/>
      <c r="BG1017" s="508"/>
      <c r="BH1017" s="508"/>
      <c r="BI1017" s="508"/>
      <c r="BJ1017" s="508"/>
    </row>
    <row r="1018" spans="31:62" ht="15">
      <c r="AE1018" s="508"/>
      <c r="AF1018" s="508"/>
      <c r="AG1018" s="508"/>
      <c r="AH1018" s="508"/>
      <c r="AI1018" s="508"/>
      <c r="AJ1018" s="508"/>
      <c r="AK1018" s="508"/>
      <c r="AL1018" s="508"/>
      <c r="AM1018" s="508"/>
      <c r="AN1018" s="508"/>
      <c r="AO1018" s="508"/>
      <c r="AP1018" s="508"/>
      <c r="AQ1018" s="508"/>
      <c r="AR1018" s="508"/>
      <c r="AS1018" s="508"/>
      <c r="AT1018" s="508"/>
      <c r="AU1018" s="508"/>
      <c r="AV1018" s="508"/>
      <c r="AW1018" s="508"/>
      <c r="AX1018" s="508"/>
      <c r="AY1018" s="508"/>
      <c r="AZ1018" s="508"/>
      <c r="BA1018" s="508"/>
      <c r="BB1018" s="508"/>
      <c r="BC1018" s="508"/>
      <c r="BD1018" s="508"/>
      <c r="BE1018" s="508"/>
      <c r="BF1018" s="508"/>
      <c r="BG1018" s="508"/>
      <c r="BH1018" s="508"/>
      <c r="BI1018" s="508"/>
      <c r="BJ1018" s="508"/>
    </row>
    <row r="1019" spans="31:62" ht="15">
      <c r="AE1019" s="508"/>
      <c r="AF1019" s="508"/>
      <c r="AG1019" s="508"/>
      <c r="AH1019" s="508"/>
      <c r="AI1019" s="508"/>
      <c r="AJ1019" s="508"/>
      <c r="AK1019" s="508"/>
      <c r="AL1019" s="508"/>
      <c r="AM1019" s="508"/>
      <c r="AN1019" s="508"/>
      <c r="AO1019" s="508"/>
      <c r="AP1019" s="508"/>
      <c r="AQ1019" s="508"/>
      <c r="AR1019" s="508"/>
      <c r="AS1019" s="508"/>
      <c r="AT1019" s="508"/>
      <c r="AU1019" s="508"/>
      <c r="AV1019" s="508"/>
      <c r="AW1019" s="508"/>
      <c r="AX1019" s="508"/>
      <c r="AY1019" s="508"/>
      <c r="AZ1019" s="508"/>
      <c r="BA1019" s="508"/>
      <c r="BB1019" s="508"/>
      <c r="BC1019" s="508"/>
      <c r="BD1019" s="508"/>
      <c r="BE1019" s="508"/>
      <c r="BF1019" s="508"/>
      <c r="BG1019" s="508"/>
      <c r="BH1019" s="508"/>
      <c r="BI1019" s="508"/>
      <c r="BJ1019" s="508"/>
    </row>
    <row r="1020" spans="31:62" ht="15">
      <c r="AE1020" s="508"/>
      <c r="AF1020" s="508"/>
      <c r="AG1020" s="508"/>
      <c r="AH1020" s="508"/>
      <c r="AI1020" s="508"/>
      <c r="AJ1020" s="508"/>
      <c r="AK1020" s="508"/>
      <c r="AL1020" s="508"/>
      <c r="AM1020" s="508"/>
      <c r="AN1020" s="508"/>
      <c r="AO1020" s="508"/>
      <c r="AP1020" s="508"/>
      <c r="AQ1020" s="508"/>
      <c r="AR1020" s="508"/>
      <c r="AS1020" s="508"/>
      <c r="AT1020" s="508"/>
      <c r="AU1020" s="508"/>
      <c r="AV1020" s="508"/>
      <c r="AW1020" s="508"/>
      <c r="AX1020" s="508"/>
      <c r="AY1020" s="508"/>
      <c r="AZ1020" s="508"/>
      <c r="BA1020" s="508"/>
      <c r="BB1020" s="508"/>
      <c r="BC1020" s="508"/>
      <c r="BD1020" s="508"/>
      <c r="BE1020" s="508"/>
      <c r="BF1020" s="508"/>
      <c r="BG1020" s="508"/>
      <c r="BH1020" s="508"/>
      <c r="BI1020" s="508"/>
      <c r="BJ1020" s="508"/>
    </row>
    <row r="1021" spans="31:62" ht="15">
      <c r="AE1021" s="508"/>
      <c r="AF1021" s="508"/>
      <c r="AG1021" s="508"/>
      <c r="AH1021" s="508"/>
      <c r="AI1021" s="508"/>
      <c r="AJ1021" s="508"/>
      <c r="AK1021" s="508"/>
      <c r="AL1021" s="508"/>
      <c r="AM1021" s="508"/>
      <c r="AN1021" s="508"/>
      <c r="AO1021" s="508"/>
      <c r="AP1021" s="508"/>
      <c r="AQ1021" s="508"/>
      <c r="AR1021" s="508"/>
      <c r="AS1021" s="508"/>
      <c r="AT1021" s="508"/>
      <c r="AU1021" s="508"/>
      <c r="AV1021" s="508"/>
      <c r="AW1021" s="508"/>
      <c r="AX1021" s="508"/>
      <c r="AY1021" s="508"/>
      <c r="AZ1021" s="508"/>
      <c r="BA1021" s="508"/>
      <c r="BB1021" s="508"/>
      <c r="BC1021" s="508"/>
      <c r="BD1021" s="508"/>
      <c r="BE1021" s="508"/>
      <c r="BF1021" s="508"/>
      <c r="BG1021" s="508"/>
      <c r="BH1021" s="508"/>
      <c r="BI1021" s="508"/>
      <c r="BJ1021" s="508"/>
    </row>
    <row r="1022" spans="31:62" ht="15">
      <c r="AE1022" s="508"/>
      <c r="AF1022" s="508"/>
      <c r="AG1022" s="508"/>
      <c r="AH1022" s="508"/>
      <c r="AI1022" s="508"/>
      <c r="AJ1022" s="508"/>
      <c r="AK1022" s="508"/>
      <c r="AL1022" s="508"/>
      <c r="AM1022" s="508"/>
      <c r="AN1022" s="508"/>
      <c r="AO1022" s="508"/>
      <c r="AP1022" s="508"/>
      <c r="AQ1022" s="508"/>
      <c r="AR1022" s="508"/>
      <c r="AS1022" s="508"/>
      <c r="AT1022" s="508"/>
      <c r="AU1022" s="508"/>
      <c r="AV1022" s="508"/>
      <c r="AW1022" s="508"/>
      <c r="AX1022" s="508"/>
      <c r="AY1022" s="508"/>
      <c r="AZ1022" s="508"/>
      <c r="BA1022" s="508"/>
      <c r="BB1022" s="508"/>
      <c r="BC1022" s="508"/>
      <c r="BD1022" s="508"/>
      <c r="BE1022" s="508"/>
      <c r="BF1022" s="508"/>
      <c r="BG1022" s="508"/>
      <c r="BH1022" s="508"/>
      <c r="BI1022" s="508"/>
      <c r="BJ1022" s="508"/>
    </row>
    <row r="1023" spans="31:62" ht="15">
      <c r="AE1023" s="508"/>
      <c r="AF1023" s="508"/>
      <c r="AG1023" s="508"/>
      <c r="AH1023" s="508"/>
      <c r="AI1023" s="508"/>
      <c r="AJ1023" s="508"/>
      <c r="AK1023" s="508"/>
      <c r="AL1023" s="508"/>
      <c r="AM1023" s="508"/>
      <c r="AN1023" s="508"/>
      <c r="AO1023" s="508"/>
      <c r="AP1023" s="508"/>
      <c r="AQ1023" s="508"/>
      <c r="AR1023" s="508"/>
      <c r="AS1023" s="508"/>
      <c r="AT1023" s="508"/>
      <c r="AU1023" s="508"/>
      <c r="AV1023" s="508"/>
      <c r="AW1023" s="508"/>
      <c r="AX1023" s="508"/>
      <c r="AY1023" s="508"/>
      <c r="AZ1023" s="508"/>
      <c r="BA1023" s="508"/>
      <c r="BB1023" s="508"/>
      <c r="BC1023" s="508"/>
      <c r="BD1023" s="508"/>
      <c r="BE1023" s="508"/>
      <c r="BF1023" s="508"/>
      <c r="BG1023" s="508"/>
      <c r="BH1023" s="508"/>
      <c r="BI1023" s="508"/>
      <c r="BJ1023" s="508"/>
    </row>
    <row r="1024" spans="31:62" ht="15">
      <c r="AE1024" s="508"/>
      <c r="AF1024" s="508"/>
      <c r="AG1024" s="508"/>
      <c r="AH1024" s="508"/>
      <c r="AI1024" s="508"/>
      <c r="AJ1024" s="508"/>
      <c r="AK1024" s="508"/>
      <c r="AL1024" s="508"/>
      <c r="AM1024" s="508"/>
      <c r="AN1024" s="508"/>
      <c r="AO1024" s="508"/>
      <c r="AP1024" s="508"/>
      <c r="AQ1024" s="508"/>
      <c r="AR1024" s="508"/>
      <c r="AS1024" s="508"/>
      <c r="AT1024" s="508"/>
      <c r="AU1024" s="508"/>
      <c r="AV1024" s="508"/>
      <c r="AW1024" s="508"/>
      <c r="AX1024" s="508"/>
      <c r="AY1024" s="508"/>
      <c r="AZ1024" s="508"/>
      <c r="BA1024" s="508"/>
      <c r="BB1024" s="508"/>
      <c r="BC1024" s="508"/>
      <c r="BD1024" s="508"/>
      <c r="BE1024" s="508"/>
      <c r="BF1024" s="508"/>
      <c r="BG1024" s="508"/>
      <c r="BH1024" s="508"/>
      <c r="BI1024" s="508"/>
      <c r="BJ1024" s="508"/>
    </row>
    <row r="1025" spans="31:62" ht="15">
      <c r="AE1025" s="508"/>
      <c r="AF1025" s="508"/>
      <c r="AG1025" s="508"/>
      <c r="AH1025" s="508"/>
      <c r="AI1025" s="508"/>
      <c r="AJ1025" s="508"/>
      <c r="AK1025" s="508"/>
      <c r="AL1025" s="508"/>
      <c r="AM1025" s="508"/>
      <c r="AN1025" s="508"/>
      <c r="AO1025" s="508"/>
      <c r="AP1025" s="508"/>
      <c r="AQ1025" s="508"/>
      <c r="AR1025" s="508"/>
      <c r="AS1025" s="508"/>
      <c r="AT1025" s="508"/>
      <c r="AU1025" s="508"/>
      <c r="AV1025" s="508"/>
      <c r="AW1025" s="508"/>
      <c r="AX1025" s="508"/>
      <c r="AY1025" s="508"/>
      <c r="AZ1025" s="508"/>
      <c r="BA1025" s="508"/>
      <c r="BB1025" s="508"/>
      <c r="BC1025" s="508"/>
      <c r="BD1025" s="508"/>
      <c r="BE1025" s="508"/>
      <c r="BF1025" s="508"/>
      <c r="BG1025" s="508"/>
      <c r="BH1025" s="508"/>
      <c r="BI1025" s="508"/>
      <c r="BJ1025" s="508"/>
    </row>
    <row r="1026" spans="31:62" ht="15">
      <c r="AE1026" s="508"/>
      <c r="AF1026" s="508"/>
      <c r="AG1026" s="508"/>
      <c r="AH1026" s="508"/>
      <c r="AI1026" s="508"/>
      <c r="AJ1026" s="508"/>
      <c r="AK1026" s="508"/>
      <c r="AL1026" s="508"/>
      <c r="AM1026" s="508"/>
      <c r="AN1026" s="508"/>
      <c r="AO1026" s="508"/>
      <c r="AP1026" s="508"/>
      <c r="AQ1026" s="508"/>
      <c r="AR1026" s="508"/>
      <c r="AS1026" s="508"/>
      <c r="AT1026" s="508"/>
      <c r="AU1026" s="508"/>
      <c r="AV1026" s="508"/>
      <c r="AW1026" s="508"/>
      <c r="AX1026" s="508"/>
      <c r="AY1026" s="508"/>
      <c r="AZ1026" s="508"/>
      <c r="BA1026" s="508"/>
      <c r="BB1026" s="508"/>
      <c r="BC1026" s="508"/>
      <c r="BD1026" s="508"/>
      <c r="BE1026" s="508"/>
      <c r="BF1026" s="508"/>
      <c r="BG1026" s="508"/>
      <c r="BH1026" s="508"/>
      <c r="BI1026" s="508"/>
      <c r="BJ1026" s="508"/>
    </row>
    <row r="1027" spans="31:62" ht="15">
      <c r="AE1027" s="508"/>
      <c r="AF1027" s="508"/>
      <c r="AG1027" s="508"/>
      <c r="AH1027" s="508"/>
      <c r="AI1027" s="508"/>
      <c r="AJ1027" s="508"/>
      <c r="AK1027" s="508"/>
      <c r="AL1027" s="508"/>
      <c r="AM1027" s="508"/>
      <c r="AN1027" s="508"/>
      <c r="AO1027" s="508"/>
      <c r="AP1027" s="508"/>
      <c r="AQ1027" s="508"/>
      <c r="AR1027" s="508"/>
      <c r="AS1027" s="508"/>
      <c r="AT1027" s="508"/>
      <c r="AU1027" s="508"/>
      <c r="AV1027" s="508"/>
      <c r="AW1027" s="508"/>
      <c r="AX1027" s="508"/>
      <c r="AY1027" s="508"/>
      <c r="AZ1027" s="508"/>
      <c r="BA1027" s="508"/>
      <c r="BB1027" s="508"/>
      <c r="BC1027" s="508"/>
      <c r="BD1027" s="508"/>
      <c r="BE1027" s="508"/>
      <c r="BF1027" s="508"/>
      <c r="BG1027" s="508"/>
      <c r="BH1027" s="508"/>
      <c r="BI1027" s="508"/>
      <c r="BJ1027" s="508"/>
    </row>
    <row r="1028" spans="31:62" ht="15">
      <c r="AE1028" s="508"/>
      <c r="AF1028" s="508"/>
      <c r="AG1028" s="508"/>
      <c r="AH1028" s="508"/>
      <c r="AI1028" s="508"/>
      <c r="AJ1028" s="508"/>
      <c r="AK1028" s="508"/>
      <c r="AL1028" s="508"/>
      <c r="AM1028" s="508"/>
      <c r="AN1028" s="508"/>
      <c r="AO1028" s="508"/>
      <c r="AP1028" s="508"/>
      <c r="AQ1028" s="508"/>
      <c r="AR1028" s="508"/>
      <c r="AS1028" s="508"/>
      <c r="AT1028" s="508"/>
      <c r="AU1028" s="508"/>
      <c r="AV1028" s="508"/>
      <c r="AW1028" s="508"/>
      <c r="AX1028" s="508"/>
      <c r="AY1028" s="508"/>
      <c r="AZ1028" s="508"/>
      <c r="BA1028" s="508"/>
      <c r="BB1028" s="508"/>
      <c r="BC1028" s="508"/>
      <c r="BD1028" s="508"/>
      <c r="BE1028" s="508"/>
      <c r="BF1028" s="508"/>
      <c r="BG1028" s="508"/>
      <c r="BH1028" s="508"/>
      <c r="BI1028" s="508"/>
      <c r="BJ1028" s="508"/>
    </row>
    <row r="1029" spans="31:62" ht="15">
      <c r="AE1029" s="508"/>
      <c r="AF1029" s="508"/>
      <c r="AG1029" s="508"/>
      <c r="AH1029" s="508"/>
      <c r="AI1029" s="508"/>
      <c r="AJ1029" s="508"/>
      <c r="AK1029" s="508"/>
      <c r="AL1029" s="508"/>
      <c r="AM1029" s="508"/>
      <c r="AN1029" s="508"/>
      <c r="AO1029" s="508"/>
      <c r="AP1029" s="508"/>
      <c r="AQ1029" s="508"/>
      <c r="AR1029" s="508"/>
      <c r="AS1029" s="508"/>
      <c r="AT1029" s="508"/>
      <c r="AU1029" s="508"/>
      <c r="AV1029" s="508"/>
      <c r="AW1029" s="508"/>
      <c r="AX1029" s="508"/>
      <c r="AY1029" s="508"/>
      <c r="AZ1029" s="508"/>
      <c r="BA1029" s="508"/>
      <c r="BB1029" s="508"/>
      <c r="BC1029" s="508"/>
      <c r="BD1029" s="508"/>
      <c r="BE1029" s="508"/>
      <c r="BF1029" s="508"/>
      <c r="BG1029" s="508"/>
      <c r="BH1029" s="508"/>
      <c r="BI1029" s="508"/>
      <c r="BJ1029" s="508"/>
    </row>
    <row r="1030" spans="31:62" ht="15">
      <c r="AE1030" s="508"/>
      <c r="AF1030" s="508"/>
      <c r="AG1030" s="508"/>
      <c r="AH1030" s="508"/>
      <c r="AI1030" s="508"/>
      <c r="AJ1030" s="508"/>
      <c r="AK1030" s="508"/>
      <c r="AL1030" s="508"/>
      <c r="AM1030" s="508"/>
      <c r="AN1030" s="508"/>
      <c r="AO1030" s="508"/>
      <c r="AP1030" s="508"/>
      <c r="AQ1030" s="508"/>
      <c r="AR1030" s="508"/>
      <c r="AS1030" s="508"/>
      <c r="AT1030" s="508"/>
      <c r="AU1030" s="508"/>
      <c r="AV1030" s="508"/>
      <c r="AW1030" s="508"/>
      <c r="AX1030" s="508"/>
      <c r="AY1030" s="508"/>
      <c r="AZ1030" s="508"/>
      <c r="BA1030" s="508"/>
      <c r="BB1030" s="508"/>
      <c r="BC1030" s="508"/>
      <c r="BD1030" s="508"/>
      <c r="BE1030" s="508"/>
      <c r="BF1030" s="508"/>
      <c r="BG1030" s="508"/>
      <c r="BH1030" s="508"/>
      <c r="BI1030" s="508"/>
      <c r="BJ1030" s="508"/>
    </row>
    <row r="1031" spans="31:62" ht="15">
      <c r="AE1031" s="508"/>
      <c r="AF1031" s="508"/>
      <c r="AG1031" s="508"/>
      <c r="AH1031" s="508"/>
      <c r="AI1031" s="508"/>
      <c r="AJ1031" s="508"/>
      <c r="AK1031" s="508"/>
      <c r="AL1031" s="508"/>
      <c r="AM1031" s="508"/>
      <c r="AN1031" s="508"/>
      <c r="AO1031" s="508"/>
      <c r="AP1031" s="508"/>
      <c r="AQ1031" s="508"/>
      <c r="AR1031" s="508"/>
      <c r="AS1031" s="508"/>
      <c r="AT1031" s="508"/>
      <c r="AU1031" s="508"/>
      <c r="AV1031" s="508"/>
      <c r="AW1031" s="508"/>
      <c r="AX1031" s="508"/>
      <c r="AY1031" s="508"/>
      <c r="AZ1031" s="508"/>
      <c r="BA1031" s="508"/>
      <c r="BB1031" s="508"/>
      <c r="BC1031" s="508"/>
      <c r="BD1031" s="508"/>
      <c r="BE1031" s="508"/>
      <c r="BF1031" s="508"/>
      <c r="BG1031" s="508"/>
      <c r="BH1031" s="508"/>
      <c r="BI1031" s="508"/>
      <c r="BJ1031" s="508"/>
    </row>
    <row r="1032" spans="31:62" ht="15">
      <c r="AE1032" s="508"/>
      <c r="AF1032" s="508"/>
      <c r="AG1032" s="508"/>
      <c r="AH1032" s="508"/>
      <c r="AI1032" s="508"/>
      <c r="AJ1032" s="508"/>
      <c r="AK1032" s="508"/>
      <c r="AL1032" s="508"/>
      <c r="AM1032" s="508"/>
      <c r="AN1032" s="508"/>
      <c r="AO1032" s="508"/>
      <c r="AP1032" s="508"/>
      <c r="AQ1032" s="508"/>
      <c r="AR1032" s="508"/>
      <c r="AS1032" s="508"/>
      <c r="AT1032" s="508"/>
      <c r="AU1032" s="508"/>
      <c r="AV1032" s="508"/>
      <c r="AW1032" s="508"/>
      <c r="AX1032" s="508"/>
      <c r="AY1032" s="508"/>
      <c r="AZ1032" s="508"/>
      <c r="BA1032" s="508"/>
      <c r="BB1032" s="508"/>
      <c r="BC1032" s="508"/>
      <c r="BD1032" s="508"/>
      <c r="BE1032" s="508"/>
      <c r="BF1032" s="508"/>
      <c r="BG1032" s="508"/>
      <c r="BH1032" s="508"/>
      <c r="BI1032" s="508"/>
      <c r="BJ1032" s="508"/>
    </row>
    <row r="1033" spans="31:62" ht="15">
      <c r="AE1033" s="508"/>
      <c r="AF1033" s="508"/>
      <c r="AG1033" s="508"/>
      <c r="AH1033" s="508"/>
      <c r="AI1033" s="508"/>
      <c r="AJ1033" s="508"/>
      <c r="AK1033" s="508"/>
      <c r="AL1033" s="508"/>
      <c r="AM1033" s="508"/>
      <c r="AN1033" s="508"/>
      <c r="AO1033" s="508"/>
      <c r="AP1033" s="508"/>
      <c r="AQ1033" s="508"/>
      <c r="AR1033" s="508"/>
      <c r="AS1033" s="508"/>
      <c r="AT1033" s="508"/>
      <c r="AU1033" s="508"/>
      <c r="AV1033" s="508"/>
      <c r="AW1033" s="508"/>
      <c r="AX1033" s="508"/>
      <c r="AY1033" s="508"/>
      <c r="AZ1033" s="508"/>
      <c r="BA1033" s="508"/>
      <c r="BB1033" s="508"/>
      <c r="BC1033" s="508"/>
      <c r="BD1033" s="508"/>
      <c r="BE1033" s="508"/>
      <c r="BF1033" s="508"/>
      <c r="BG1033" s="508"/>
      <c r="BH1033" s="508"/>
      <c r="BI1033" s="508"/>
      <c r="BJ1033" s="508"/>
    </row>
    <row r="1034" spans="31:62" ht="15">
      <c r="AE1034" s="508"/>
      <c r="AF1034" s="508"/>
      <c r="AG1034" s="508"/>
      <c r="AH1034" s="508"/>
      <c r="AI1034" s="508"/>
      <c r="AJ1034" s="508"/>
      <c r="AK1034" s="508"/>
      <c r="AL1034" s="508"/>
      <c r="AM1034" s="508"/>
      <c r="AN1034" s="508"/>
      <c r="AO1034" s="508"/>
      <c r="AP1034" s="508"/>
      <c r="AQ1034" s="508"/>
      <c r="AR1034" s="508"/>
      <c r="AS1034" s="508"/>
      <c r="AT1034" s="508"/>
      <c r="AU1034" s="508"/>
      <c r="AV1034" s="508"/>
      <c r="AW1034" s="508"/>
      <c r="AX1034" s="508"/>
      <c r="AY1034" s="508"/>
      <c r="AZ1034" s="508"/>
      <c r="BA1034" s="508"/>
      <c r="BB1034" s="508"/>
      <c r="BC1034" s="508"/>
      <c r="BD1034" s="508"/>
      <c r="BE1034" s="508"/>
      <c r="BF1034" s="508"/>
      <c r="BG1034" s="508"/>
      <c r="BH1034" s="508"/>
      <c r="BI1034" s="508"/>
      <c r="BJ1034" s="508"/>
    </row>
    <row r="1035" spans="31:62" ht="15">
      <c r="AE1035" s="508"/>
      <c r="AF1035" s="508"/>
      <c r="AG1035" s="508"/>
      <c r="AH1035" s="508"/>
      <c r="AI1035" s="508"/>
      <c r="AJ1035" s="508"/>
      <c r="AK1035" s="508"/>
      <c r="AL1035" s="508"/>
      <c r="AM1035" s="508"/>
      <c r="AN1035" s="508"/>
      <c r="AO1035" s="508"/>
      <c r="AP1035" s="508"/>
      <c r="AQ1035" s="508"/>
      <c r="AR1035" s="508"/>
      <c r="AS1035" s="508"/>
      <c r="AT1035" s="508"/>
      <c r="AU1035" s="508"/>
      <c r="AV1035" s="508"/>
      <c r="AW1035" s="508"/>
      <c r="AX1035" s="508"/>
      <c r="AY1035" s="508"/>
      <c r="AZ1035" s="508"/>
      <c r="BA1035" s="508"/>
      <c r="BB1035" s="508"/>
      <c r="BC1035" s="508"/>
      <c r="BD1035" s="508"/>
      <c r="BE1035" s="508"/>
      <c r="BF1035" s="508"/>
      <c r="BG1035" s="508"/>
      <c r="BH1035" s="508"/>
      <c r="BI1035" s="508"/>
      <c r="BJ1035" s="508"/>
    </row>
    <row r="1036" spans="31:62" ht="15">
      <c r="AE1036" s="508"/>
      <c r="AF1036" s="508"/>
      <c r="AG1036" s="508"/>
      <c r="AH1036" s="508"/>
      <c r="AI1036" s="508"/>
      <c r="AJ1036" s="508"/>
      <c r="AK1036" s="508"/>
      <c r="AL1036" s="508"/>
      <c r="AM1036" s="508"/>
      <c r="AN1036" s="508"/>
      <c r="AO1036" s="508"/>
      <c r="AP1036" s="508"/>
      <c r="AQ1036" s="508"/>
      <c r="AR1036" s="508"/>
      <c r="AS1036" s="508"/>
      <c r="AT1036" s="508"/>
      <c r="AU1036" s="508"/>
      <c r="AV1036" s="508"/>
      <c r="AW1036" s="508"/>
      <c r="AX1036" s="508"/>
      <c r="AY1036" s="508"/>
      <c r="AZ1036" s="508"/>
      <c r="BA1036" s="508"/>
      <c r="BB1036" s="508"/>
      <c r="BC1036" s="508"/>
      <c r="BD1036" s="508"/>
      <c r="BE1036" s="508"/>
      <c r="BF1036" s="508"/>
      <c r="BG1036" s="508"/>
      <c r="BH1036" s="508"/>
      <c r="BI1036" s="508"/>
      <c r="BJ1036" s="508"/>
    </row>
    <row r="1037" spans="31:62" ht="15">
      <c r="AE1037" s="508"/>
      <c r="AF1037" s="508"/>
      <c r="AG1037" s="508"/>
      <c r="AH1037" s="508"/>
      <c r="AI1037" s="508"/>
      <c r="AJ1037" s="508"/>
      <c r="AK1037" s="508"/>
      <c r="AL1037" s="508"/>
      <c r="AM1037" s="508"/>
      <c r="AN1037" s="508"/>
      <c r="AO1037" s="508"/>
      <c r="AP1037" s="508"/>
      <c r="AQ1037" s="508"/>
      <c r="AR1037" s="508"/>
      <c r="AS1037" s="508"/>
      <c r="AT1037" s="508"/>
      <c r="AU1037" s="508"/>
      <c r="AV1037" s="508"/>
      <c r="AW1037" s="508"/>
      <c r="AX1037" s="508"/>
      <c r="AY1037" s="508"/>
      <c r="AZ1037" s="508"/>
      <c r="BA1037" s="508"/>
      <c r="BB1037" s="508"/>
      <c r="BC1037" s="508"/>
      <c r="BD1037" s="508"/>
      <c r="BE1037" s="508"/>
      <c r="BF1037" s="508"/>
      <c r="BG1037" s="508"/>
      <c r="BH1037" s="508"/>
      <c r="BI1037" s="508"/>
      <c r="BJ1037" s="508"/>
    </row>
    <row r="1038" spans="31:62" ht="15">
      <c r="AE1038" s="508"/>
      <c r="AF1038" s="508"/>
      <c r="AG1038" s="508"/>
      <c r="AH1038" s="508"/>
      <c r="AI1038" s="508"/>
      <c r="AJ1038" s="508"/>
      <c r="AK1038" s="508"/>
      <c r="AL1038" s="508"/>
      <c r="AM1038" s="508"/>
      <c r="AN1038" s="508"/>
      <c r="AO1038" s="508"/>
      <c r="AP1038" s="508"/>
      <c r="AQ1038" s="508"/>
      <c r="AR1038" s="508"/>
      <c r="AS1038" s="508"/>
      <c r="AT1038" s="508"/>
      <c r="AU1038" s="508"/>
      <c r="AV1038" s="508"/>
      <c r="AW1038" s="508"/>
      <c r="AX1038" s="508"/>
      <c r="AY1038" s="508"/>
      <c r="AZ1038" s="508"/>
      <c r="BA1038" s="508"/>
      <c r="BB1038" s="508"/>
      <c r="BC1038" s="508"/>
      <c r="BD1038" s="508"/>
      <c r="BE1038" s="508"/>
      <c r="BF1038" s="508"/>
      <c r="BG1038" s="508"/>
      <c r="BH1038" s="508"/>
      <c r="BI1038" s="508"/>
      <c r="BJ1038" s="508"/>
    </row>
    <row r="1039" spans="31:62" ht="15">
      <c r="AE1039" s="508"/>
      <c r="AF1039" s="508"/>
      <c r="AG1039" s="508"/>
      <c r="AH1039" s="508"/>
      <c r="AI1039" s="508"/>
      <c r="AJ1039" s="508"/>
      <c r="AK1039" s="508"/>
      <c r="AL1039" s="508"/>
      <c r="AM1039" s="508"/>
      <c r="AN1039" s="508"/>
      <c r="AO1039" s="508"/>
      <c r="AP1039" s="508"/>
      <c r="AQ1039" s="508"/>
      <c r="AR1039" s="508"/>
      <c r="AS1039" s="508"/>
      <c r="AT1039" s="508"/>
      <c r="AU1039" s="508"/>
      <c r="AV1039" s="508"/>
      <c r="AW1039" s="508"/>
      <c r="AX1039" s="508"/>
      <c r="AY1039" s="508"/>
      <c r="AZ1039" s="508"/>
      <c r="BA1039" s="508"/>
      <c r="BB1039" s="508"/>
      <c r="BC1039" s="508"/>
      <c r="BD1039" s="508"/>
      <c r="BE1039" s="508"/>
      <c r="BF1039" s="508"/>
      <c r="BG1039" s="508"/>
      <c r="BH1039" s="508"/>
      <c r="BI1039" s="508"/>
      <c r="BJ1039" s="508"/>
    </row>
    <row r="1040" spans="31:62" ht="15">
      <c r="AE1040" s="508"/>
      <c r="AF1040" s="508"/>
      <c r="AG1040" s="508"/>
      <c r="AH1040" s="508"/>
      <c r="AI1040" s="508"/>
      <c r="AJ1040" s="508"/>
      <c r="AK1040" s="508"/>
      <c r="AL1040" s="508"/>
      <c r="AM1040" s="508"/>
      <c r="AN1040" s="508"/>
      <c r="AO1040" s="508"/>
      <c r="AP1040" s="508"/>
      <c r="AQ1040" s="508"/>
      <c r="AR1040" s="508"/>
      <c r="AS1040" s="508"/>
      <c r="AT1040" s="508"/>
      <c r="AU1040" s="508"/>
      <c r="AV1040" s="508"/>
      <c r="AW1040" s="508"/>
      <c r="AX1040" s="508"/>
      <c r="AY1040" s="508"/>
      <c r="AZ1040" s="508"/>
      <c r="BA1040" s="508"/>
      <c r="BB1040" s="508"/>
      <c r="BC1040" s="508"/>
      <c r="BD1040" s="508"/>
      <c r="BE1040" s="508"/>
      <c r="BF1040" s="508"/>
      <c r="BG1040" s="508"/>
      <c r="BH1040" s="508"/>
      <c r="BI1040" s="508"/>
      <c r="BJ1040" s="508"/>
    </row>
    <row r="1041" spans="31:62" ht="15">
      <c r="AE1041" s="508"/>
      <c r="AF1041" s="508"/>
      <c r="AG1041" s="508"/>
      <c r="AH1041" s="508"/>
      <c r="AI1041" s="508"/>
      <c r="AJ1041" s="508"/>
      <c r="AK1041" s="508"/>
      <c r="AL1041" s="508"/>
      <c r="AM1041" s="508"/>
      <c r="AN1041" s="508"/>
      <c r="AO1041" s="508"/>
      <c r="AP1041" s="508"/>
      <c r="AQ1041" s="508"/>
      <c r="AR1041" s="508"/>
      <c r="AS1041" s="508"/>
      <c r="AT1041" s="508"/>
      <c r="AU1041" s="508"/>
      <c r="AV1041" s="508"/>
      <c r="AW1041" s="508"/>
      <c r="AX1041" s="508"/>
      <c r="AY1041" s="508"/>
      <c r="AZ1041" s="508"/>
      <c r="BA1041" s="508"/>
      <c r="BB1041" s="508"/>
      <c r="BC1041" s="508"/>
      <c r="BD1041" s="508"/>
      <c r="BE1041" s="508"/>
      <c r="BF1041" s="508"/>
      <c r="BG1041" s="508"/>
      <c r="BH1041" s="508"/>
      <c r="BI1041" s="508"/>
      <c r="BJ1041" s="508"/>
    </row>
    <row r="1042" spans="31:62" ht="15">
      <c r="AE1042" s="508"/>
      <c r="AF1042" s="508"/>
      <c r="AG1042" s="508"/>
      <c r="AH1042" s="508"/>
      <c r="AI1042" s="508"/>
      <c r="AJ1042" s="508"/>
      <c r="AK1042" s="508"/>
      <c r="AL1042" s="508"/>
      <c r="AM1042" s="508"/>
      <c r="AN1042" s="508"/>
      <c r="AO1042" s="508"/>
      <c r="AP1042" s="508"/>
      <c r="AQ1042" s="508"/>
      <c r="AR1042" s="508"/>
      <c r="AS1042" s="508"/>
      <c r="AT1042" s="508"/>
      <c r="AU1042" s="508"/>
      <c r="AV1042" s="508"/>
      <c r="AW1042" s="508"/>
      <c r="AX1042" s="508"/>
      <c r="AY1042" s="508"/>
      <c r="AZ1042" s="508"/>
      <c r="BA1042" s="508"/>
      <c r="BB1042" s="508"/>
      <c r="BC1042" s="508"/>
      <c r="BD1042" s="508"/>
      <c r="BE1042" s="508"/>
      <c r="BF1042" s="508"/>
      <c r="BG1042" s="508"/>
      <c r="BH1042" s="508"/>
      <c r="BI1042" s="508"/>
      <c r="BJ1042" s="508"/>
    </row>
    <row r="1043" spans="31:62" ht="15">
      <c r="AE1043" s="508"/>
      <c r="AF1043" s="508"/>
      <c r="AG1043" s="508"/>
      <c r="AH1043" s="508"/>
      <c r="AI1043" s="508"/>
      <c r="AJ1043" s="508"/>
      <c r="AK1043" s="508"/>
      <c r="AL1043" s="508"/>
      <c r="AM1043" s="508"/>
      <c r="AN1043" s="508"/>
      <c r="AO1043" s="508"/>
      <c r="AP1043" s="508"/>
      <c r="AQ1043" s="508"/>
      <c r="AR1043" s="508"/>
      <c r="AS1043" s="508"/>
      <c r="AT1043" s="508"/>
      <c r="AU1043" s="508"/>
      <c r="AV1043" s="508"/>
      <c r="AW1043" s="508"/>
      <c r="AX1043" s="508"/>
      <c r="AY1043" s="508"/>
      <c r="AZ1043" s="508"/>
      <c r="BA1043" s="508"/>
      <c r="BB1043" s="508"/>
      <c r="BC1043" s="508"/>
      <c r="BD1043" s="508"/>
      <c r="BE1043" s="508"/>
      <c r="BF1043" s="508"/>
      <c r="BG1043" s="508"/>
      <c r="BH1043" s="508"/>
      <c r="BI1043" s="508"/>
      <c r="BJ1043" s="508"/>
    </row>
    <row r="1044" spans="31:62" ht="15">
      <c r="AE1044" s="508"/>
      <c r="AF1044" s="508"/>
      <c r="AG1044" s="508"/>
      <c r="AH1044" s="508"/>
      <c r="AI1044" s="508"/>
      <c r="AJ1044" s="508"/>
      <c r="AK1044" s="508"/>
      <c r="AL1044" s="508"/>
      <c r="AM1044" s="508"/>
      <c r="AN1044" s="508"/>
      <c r="AO1044" s="508"/>
      <c r="AP1044" s="508"/>
      <c r="AQ1044" s="508"/>
      <c r="AR1044" s="508"/>
      <c r="AS1044" s="508"/>
      <c r="AT1044" s="508"/>
      <c r="AU1044" s="508"/>
      <c r="AV1044" s="508"/>
      <c r="AW1044" s="508"/>
      <c r="AX1044" s="508"/>
      <c r="AY1044" s="508"/>
      <c r="AZ1044" s="508"/>
      <c r="BA1044" s="508"/>
      <c r="BB1044" s="508"/>
      <c r="BC1044" s="508"/>
      <c r="BD1044" s="508"/>
      <c r="BE1044" s="508"/>
      <c r="BF1044" s="508"/>
      <c r="BG1044" s="508"/>
      <c r="BH1044" s="508"/>
      <c r="BI1044" s="508"/>
      <c r="BJ1044" s="508"/>
    </row>
    <row r="1045" spans="31:62" ht="15">
      <c r="AE1045" s="508"/>
      <c r="AF1045" s="508"/>
      <c r="AG1045" s="508"/>
      <c r="AH1045" s="508"/>
      <c r="AI1045" s="508"/>
      <c r="AJ1045" s="508"/>
      <c r="AK1045" s="508"/>
      <c r="AL1045" s="508"/>
      <c r="AM1045" s="508"/>
      <c r="AN1045" s="508"/>
      <c r="AO1045" s="508"/>
      <c r="AP1045" s="508"/>
      <c r="AQ1045" s="508"/>
      <c r="AR1045" s="508"/>
      <c r="AS1045" s="508"/>
      <c r="AT1045" s="508"/>
      <c r="AU1045" s="508"/>
      <c r="AV1045" s="508"/>
      <c r="AW1045" s="508"/>
      <c r="AX1045" s="508"/>
      <c r="AY1045" s="508"/>
      <c r="AZ1045" s="508"/>
      <c r="BA1045" s="508"/>
      <c r="BB1045" s="508"/>
      <c r="BC1045" s="508"/>
      <c r="BD1045" s="508"/>
      <c r="BE1045" s="508"/>
      <c r="BF1045" s="508"/>
      <c r="BG1045" s="508"/>
      <c r="BH1045" s="508"/>
      <c r="BI1045" s="508"/>
      <c r="BJ1045" s="508"/>
    </row>
    <row r="1046" spans="31:62" ht="15">
      <c r="AE1046" s="508"/>
      <c r="AF1046" s="508"/>
      <c r="AG1046" s="508"/>
      <c r="AH1046" s="508"/>
      <c r="AI1046" s="508"/>
      <c r="AJ1046" s="508"/>
      <c r="AK1046" s="508"/>
      <c r="AL1046" s="508"/>
      <c r="AM1046" s="508"/>
      <c r="AN1046" s="508"/>
      <c r="AO1046" s="508"/>
      <c r="AP1046" s="508"/>
      <c r="AQ1046" s="508"/>
      <c r="AR1046" s="508"/>
      <c r="AS1046" s="508"/>
      <c r="AT1046" s="508"/>
      <c r="AU1046" s="508"/>
      <c r="AV1046" s="508"/>
      <c r="AW1046" s="508"/>
      <c r="AX1046" s="508"/>
      <c r="AY1046" s="508"/>
      <c r="AZ1046" s="508"/>
      <c r="BA1046" s="508"/>
      <c r="BB1046" s="508"/>
      <c r="BC1046" s="508"/>
      <c r="BD1046" s="508"/>
      <c r="BE1046" s="508"/>
      <c r="BF1046" s="508"/>
      <c r="BG1046" s="508"/>
      <c r="BH1046" s="508"/>
      <c r="BI1046" s="508"/>
      <c r="BJ1046" s="508"/>
    </row>
    <row r="1047" spans="31:62" ht="15">
      <c r="AE1047" s="508"/>
      <c r="AF1047" s="508"/>
      <c r="AG1047" s="508"/>
      <c r="AH1047" s="508"/>
      <c r="AI1047" s="508"/>
      <c r="AJ1047" s="508"/>
      <c r="AK1047" s="508"/>
      <c r="AL1047" s="508"/>
      <c r="AM1047" s="508"/>
      <c r="AN1047" s="508"/>
      <c r="AO1047" s="508"/>
      <c r="AP1047" s="508"/>
      <c r="AQ1047" s="508"/>
      <c r="AR1047" s="508"/>
      <c r="AS1047" s="508"/>
      <c r="AT1047" s="508"/>
      <c r="AU1047" s="508"/>
      <c r="AV1047" s="508"/>
      <c r="AW1047" s="508"/>
      <c r="AX1047" s="508"/>
      <c r="AY1047" s="508"/>
      <c r="AZ1047" s="508"/>
      <c r="BA1047" s="508"/>
      <c r="BB1047" s="508"/>
      <c r="BC1047" s="508"/>
      <c r="BD1047" s="508"/>
      <c r="BE1047" s="508"/>
      <c r="BF1047" s="508"/>
      <c r="BG1047" s="508"/>
      <c r="BH1047" s="508"/>
      <c r="BI1047" s="508"/>
      <c r="BJ1047" s="508"/>
    </row>
    <row r="1048" spans="31:62" ht="15">
      <c r="AE1048" s="508"/>
      <c r="AF1048" s="508"/>
      <c r="AG1048" s="508"/>
      <c r="AH1048" s="508"/>
      <c r="AI1048" s="508"/>
      <c r="AJ1048" s="508"/>
      <c r="AK1048" s="508"/>
      <c r="AL1048" s="508"/>
      <c r="AM1048" s="508"/>
      <c r="AN1048" s="508"/>
      <c r="AO1048" s="508"/>
      <c r="AP1048" s="508"/>
      <c r="AQ1048" s="508"/>
      <c r="AR1048" s="508"/>
      <c r="AS1048" s="508"/>
      <c r="AT1048" s="508"/>
      <c r="AU1048" s="508"/>
      <c r="AV1048" s="508"/>
      <c r="AW1048" s="508"/>
      <c r="AX1048" s="508"/>
      <c r="AY1048" s="508"/>
      <c r="AZ1048" s="508"/>
      <c r="BA1048" s="508"/>
      <c r="BB1048" s="508"/>
      <c r="BC1048" s="508"/>
      <c r="BD1048" s="508"/>
      <c r="BE1048" s="508"/>
      <c r="BF1048" s="508"/>
      <c r="BG1048" s="508"/>
      <c r="BH1048" s="508"/>
      <c r="BI1048" s="508"/>
      <c r="BJ1048" s="508"/>
    </row>
    <row r="1049" spans="31:62" ht="15">
      <c r="AE1049" s="508"/>
      <c r="AF1049" s="508"/>
      <c r="AG1049" s="508"/>
      <c r="AH1049" s="508"/>
      <c r="AI1049" s="508"/>
      <c r="AJ1049" s="508"/>
      <c r="AK1049" s="508"/>
      <c r="AL1049" s="508"/>
      <c r="AM1049" s="508"/>
      <c r="AN1049" s="508"/>
      <c r="AO1049" s="508"/>
      <c r="AP1049" s="508"/>
      <c r="AQ1049" s="508"/>
      <c r="AR1049" s="508"/>
      <c r="AS1049" s="508"/>
      <c r="AT1049" s="508"/>
      <c r="AU1049" s="508"/>
      <c r="AV1049" s="508"/>
      <c r="AW1049" s="508"/>
      <c r="AX1049" s="508"/>
      <c r="AY1049" s="508"/>
      <c r="AZ1049" s="508"/>
      <c r="BA1049" s="508"/>
      <c r="BB1049" s="508"/>
      <c r="BC1049" s="508"/>
      <c r="BD1049" s="508"/>
      <c r="BE1049" s="508"/>
      <c r="BF1049" s="508"/>
      <c r="BG1049" s="508"/>
      <c r="BH1049" s="508"/>
      <c r="BI1049" s="508"/>
      <c r="BJ1049" s="508"/>
    </row>
    <row r="1050" spans="31:62" ht="15">
      <c r="AE1050" s="508"/>
      <c r="AF1050" s="508"/>
      <c r="AG1050" s="508"/>
      <c r="AH1050" s="508"/>
      <c r="AI1050" s="508"/>
      <c r="AJ1050" s="508"/>
      <c r="AK1050" s="508"/>
      <c r="AL1050" s="508"/>
      <c r="AM1050" s="508"/>
      <c r="AN1050" s="508"/>
      <c r="AO1050" s="508"/>
      <c r="AP1050" s="508"/>
      <c r="AQ1050" s="508"/>
      <c r="AR1050" s="508"/>
      <c r="AS1050" s="508"/>
      <c r="AT1050" s="508"/>
      <c r="AU1050" s="508"/>
      <c r="AV1050" s="508"/>
      <c r="AW1050" s="508"/>
      <c r="AX1050" s="508"/>
      <c r="AY1050" s="508"/>
      <c r="AZ1050" s="508"/>
      <c r="BA1050" s="508"/>
      <c r="BB1050" s="508"/>
      <c r="BC1050" s="508"/>
      <c r="BD1050" s="508"/>
      <c r="BE1050" s="508"/>
      <c r="BF1050" s="508"/>
      <c r="BG1050" s="508"/>
      <c r="BH1050" s="508"/>
      <c r="BI1050" s="508"/>
      <c r="BJ1050" s="508"/>
    </row>
    <row r="1051" spans="31:62" ht="15">
      <c r="AE1051" s="508"/>
      <c r="AF1051" s="508"/>
      <c r="AG1051" s="508"/>
      <c r="AH1051" s="508"/>
      <c r="AI1051" s="508"/>
      <c r="AJ1051" s="508"/>
      <c r="AK1051" s="508"/>
      <c r="AL1051" s="508"/>
      <c r="AM1051" s="508"/>
      <c r="AN1051" s="508"/>
      <c r="AO1051" s="508"/>
      <c r="AP1051" s="508"/>
      <c r="AQ1051" s="508"/>
      <c r="AR1051" s="508"/>
      <c r="AS1051" s="508"/>
      <c r="AT1051" s="508"/>
      <c r="AU1051" s="508"/>
      <c r="AV1051" s="508"/>
      <c r="AW1051" s="508"/>
      <c r="AX1051" s="508"/>
      <c r="AY1051" s="508"/>
      <c r="AZ1051" s="508"/>
      <c r="BA1051" s="508"/>
      <c r="BB1051" s="508"/>
      <c r="BC1051" s="508"/>
      <c r="BD1051" s="508"/>
      <c r="BE1051" s="508"/>
      <c r="BF1051" s="508"/>
      <c r="BG1051" s="508"/>
      <c r="BH1051" s="508"/>
      <c r="BI1051" s="508"/>
      <c r="BJ1051" s="508"/>
    </row>
    <row r="1052" spans="31:62" ht="15">
      <c r="AE1052" s="508"/>
      <c r="AF1052" s="508"/>
      <c r="AG1052" s="508"/>
      <c r="AH1052" s="508"/>
      <c r="AI1052" s="508"/>
      <c r="AJ1052" s="508"/>
      <c r="AK1052" s="508"/>
      <c r="AL1052" s="508"/>
      <c r="AM1052" s="508"/>
      <c r="AN1052" s="508"/>
      <c r="AO1052" s="508"/>
      <c r="AP1052" s="508"/>
      <c r="AQ1052" s="508"/>
      <c r="AR1052" s="508"/>
      <c r="AS1052" s="508"/>
      <c r="AT1052" s="508"/>
      <c r="AU1052" s="508"/>
      <c r="AV1052" s="508"/>
      <c r="AW1052" s="508"/>
      <c r="AX1052" s="508"/>
      <c r="AY1052" s="508"/>
      <c r="AZ1052" s="508"/>
      <c r="BA1052" s="508"/>
      <c r="BB1052" s="508"/>
      <c r="BC1052" s="508"/>
      <c r="BD1052" s="508"/>
      <c r="BE1052" s="508"/>
      <c r="BF1052" s="508"/>
      <c r="BG1052" s="508"/>
      <c r="BH1052" s="508"/>
      <c r="BI1052" s="508"/>
      <c r="BJ1052" s="508"/>
    </row>
    <row r="1053" spans="31:62" ht="15">
      <c r="AE1053" s="508"/>
      <c r="AF1053" s="508"/>
      <c r="AG1053" s="508"/>
      <c r="AH1053" s="508"/>
      <c r="AI1053" s="508"/>
      <c r="AJ1053" s="508"/>
      <c r="AK1053" s="508"/>
      <c r="AL1053" s="508"/>
      <c r="AM1053" s="508"/>
      <c r="AN1053" s="508"/>
      <c r="AO1053" s="508"/>
      <c r="AP1053" s="508"/>
      <c r="AQ1053" s="508"/>
      <c r="AR1053" s="508"/>
      <c r="AS1053" s="508"/>
      <c r="AT1053" s="508"/>
      <c r="AU1053" s="508"/>
      <c r="AV1053" s="508"/>
      <c r="AW1053" s="508"/>
      <c r="AX1053" s="508"/>
      <c r="AY1053" s="508"/>
      <c r="AZ1053" s="508"/>
      <c r="BA1053" s="508"/>
      <c r="BB1053" s="508"/>
      <c r="BC1053" s="508"/>
      <c r="BD1053" s="508"/>
      <c r="BE1053" s="508"/>
      <c r="BF1053" s="508"/>
      <c r="BG1053" s="508"/>
      <c r="BH1053" s="508"/>
      <c r="BI1053" s="508"/>
      <c r="BJ1053" s="508"/>
    </row>
    <row r="1054" spans="31:62" ht="15">
      <c r="AE1054" s="508"/>
      <c r="AF1054" s="508"/>
      <c r="AG1054" s="508"/>
      <c r="AH1054" s="508"/>
      <c r="AI1054" s="508"/>
      <c r="AJ1054" s="508"/>
      <c r="AK1054" s="508"/>
      <c r="AL1054" s="508"/>
      <c r="AM1054" s="508"/>
      <c r="AN1054" s="508"/>
      <c r="AO1054" s="508"/>
      <c r="AP1054" s="508"/>
      <c r="AQ1054" s="508"/>
      <c r="AR1054" s="508"/>
      <c r="AS1054" s="508"/>
      <c r="AT1054" s="508"/>
      <c r="AU1054" s="508"/>
      <c r="AV1054" s="508"/>
      <c r="AW1054" s="508"/>
      <c r="AX1054" s="508"/>
      <c r="AY1054" s="508"/>
      <c r="AZ1054" s="508"/>
      <c r="BA1054" s="508"/>
      <c r="BB1054" s="508"/>
      <c r="BC1054" s="508"/>
      <c r="BD1054" s="508"/>
      <c r="BE1054" s="508"/>
      <c r="BF1054" s="508"/>
      <c r="BG1054" s="508"/>
      <c r="BH1054" s="508"/>
      <c r="BI1054" s="508"/>
      <c r="BJ1054" s="508"/>
    </row>
    <row r="1055" spans="31:62" ht="15">
      <c r="AE1055" s="508"/>
      <c r="AF1055" s="508"/>
      <c r="AG1055" s="508"/>
      <c r="AH1055" s="508"/>
      <c r="AI1055" s="508"/>
      <c r="AJ1055" s="508"/>
      <c r="AK1055" s="508"/>
      <c r="AL1055" s="508"/>
      <c r="AM1055" s="508"/>
      <c r="AN1055" s="508"/>
      <c r="AO1055" s="508"/>
      <c r="AP1055" s="508"/>
      <c r="AQ1055" s="508"/>
      <c r="AR1055" s="508"/>
      <c r="AS1055" s="508"/>
      <c r="AT1055" s="508"/>
      <c r="AU1055" s="508"/>
      <c r="AV1055" s="508"/>
      <c r="AW1055" s="508"/>
      <c r="AX1055" s="508"/>
      <c r="AY1055" s="508"/>
      <c r="AZ1055" s="508"/>
      <c r="BA1055" s="508"/>
      <c r="BB1055" s="508"/>
      <c r="BC1055" s="508"/>
      <c r="BD1055" s="508"/>
      <c r="BE1055" s="508"/>
      <c r="BF1055" s="508"/>
      <c r="BG1055" s="508"/>
      <c r="BH1055" s="508"/>
      <c r="BI1055" s="508"/>
      <c r="BJ1055" s="508"/>
    </row>
    <row r="1056" spans="31:62" ht="15">
      <c r="AE1056" s="508"/>
      <c r="AF1056" s="508"/>
      <c r="AG1056" s="508"/>
      <c r="AH1056" s="508"/>
      <c r="AI1056" s="508"/>
      <c r="AJ1056" s="508"/>
      <c r="AK1056" s="508"/>
      <c r="AL1056" s="508"/>
      <c r="AM1056" s="508"/>
      <c r="AN1056" s="508"/>
      <c r="AO1056" s="508"/>
      <c r="AP1056" s="508"/>
      <c r="AQ1056" s="508"/>
      <c r="AR1056" s="508"/>
      <c r="AS1056" s="508"/>
      <c r="AT1056" s="508"/>
      <c r="AU1056" s="508"/>
      <c r="AV1056" s="508"/>
      <c r="AW1056" s="508"/>
      <c r="AX1056" s="508"/>
      <c r="AY1056" s="508"/>
      <c r="AZ1056" s="508"/>
      <c r="BA1056" s="508"/>
      <c r="BB1056" s="508"/>
      <c r="BC1056" s="508"/>
      <c r="BD1056" s="508"/>
      <c r="BE1056" s="508"/>
      <c r="BF1056" s="508"/>
      <c r="BG1056" s="508"/>
      <c r="BH1056" s="508"/>
      <c r="BI1056" s="508"/>
      <c r="BJ1056" s="508"/>
    </row>
    <row r="1057" spans="31:62" ht="15">
      <c r="AE1057" s="508"/>
      <c r="AF1057" s="508"/>
      <c r="AG1057" s="508"/>
      <c r="AH1057" s="508"/>
      <c r="AI1057" s="508"/>
      <c r="AJ1057" s="508"/>
      <c r="AK1057" s="508"/>
      <c r="AL1057" s="508"/>
      <c r="AM1057" s="508"/>
      <c r="AN1057" s="508"/>
      <c r="AO1057" s="508"/>
      <c r="AP1057" s="508"/>
      <c r="AQ1057" s="508"/>
      <c r="AR1057" s="508"/>
      <c r="AS1057" s="508"/>
      <c r="AT1057" s="508"/>
      <c r="AU1057" s="508"/>
      <c r="AV1057" s="508"/>
      <c r="AW1057" s="508"/>
      <c r="AX1057" s="508"/>
      <c r="AY1057" s="508"/>
      <c r="AZ1057" s="508"/>
      <c r="BA1057" s="508"/>
      <c r="BB1057" s="508"/>
      <c r="BC1057" s="508"/>
      <c r="BD1057" s="508"/>
      <c r="BE1057" s="508"/>
      <c r="BF1057" s="508"/>
      <c r="BG1057" s="508"/>
      <c r="BH1057" s="508"/>
      <c r="BI1057" s="508"/>
      <c r="BJ1057" s="508"/>
    </row>
    <row r="1058" spans="31:62" ht="15">
      <c r="AE1058" s="508"/>
      <c r="AF1058" s="508"/>
      <c r="AG1058" s="508"/>
      <c r="AH1058" s="508"/>
      <c r="AI1058" s="508"/>
      <c r="AJ1058" s="508"/>
      <c r="AK1058" s="508"/>
      <c r="AL1058" s="508"/>
      <c r="AM1058" s="508"/>
      <c r="AN1058" s="508"/>
      <c r="AO1058" s="508"/>
      <c r="AP1058" s="508"/>
      <c r="AQ1058" s="508"/>
      <c r="AR1058" s="508"/>
      <c r="AS1058" s="508"/>
      <c r="AT1058" s="508"/>
      <c r="AU1058" s="508"/>
      <c r="AV1058" s="508"/>
      <c r="AW1058" s="508"/>
      <c r="AX1058" s="508"/>
      <c r="AY1058" s="508"/>
      <c r="AZ1058" s="508"/>
      <c r="BA1058" s="508"/>
      <c r="BB1058" s="508"/>
      <c r="BC1058" s="508"/>
      <c r="BD1058" s="508"/>
      <c r="BE1058" s="508"/>
      <c r="BF1058" s="508"/>
      <c r="BG1058" s="508"/>
      <c r="BH1058" s="508"/>
      <c r="BI1058" s="508"/>
      <c r="BJ1058" s="508"/>
    </row>
    <row r="1059" spans="31:62" ht="15">
      <c r="AE1059" s="508"/>
      <c r="AF1059" s="508"/>
      <c r="AG1059" s="508"/>
      <c r="AH1059" s="508"/>
      <c r="AI1059" s="508"/>
      <c r="AJ1059" s="508"/>
      <c r="AK1059" s="508"/>
      <c r="AL1059" s="508"/>
      <c r="AM1059" s="508"/>
      <c r="AN1059" s="508"/>
      <c r="AO1059" s="508"/>
      <c r="AP1059" s="508"/>
      <c r="AQ1059" s="508"/>
      <c r="AR1059" s="508"/>
      <c r="AS1059" s="508"/>
      <c r="AT1059" s="508"/>
      <c r="AU1059" s="508"/>
      <c r="AV1059" s="508"/>
      <c r="AW1059" s="508"/>
      <c r="AX1059" s="508"/>
      <c r="AY1059" s="508"/>
      <c r="AZ1059" s="508"/>
      <c r="BA1059" s="508"/>
      <c r="BB1059" s="508"/>
      <c r="BC1059" s="508"/>
      <c r="BD1059" s="508"/>
      <c r="BE1059" s="508"/>
      <c r="BF1059" s="508"/>
      <c r="BG1059" s="508"/>
      <c r="BH1059" s="508"/>
      <c r="BI1059" s="508"/>
      <c r="BJ1059" s="508"/>
    </row>
    <row r="1060" spans="31:62" ht="15">
      <c r="AE1060" s="508"/>
      <c r="AF1060" s="508"/>
      <c r="AG1060" s="508"/>
      <c r="AH1060" s="508"/>
      <c r="AI1060" s="508"/>
      <c r="AJ1060" s="508"/>
      <c r="AK1060" s="508"/>
      <c r="AL1060" s="508"/>
      <c r="AM1060" s="508"/>
      <c r="AN1060" s="508"/>
      <c r="AO1060" s="508"/>
      <c r="AP1060" s="508"/>
      <c r="AQ1060" s="508"/>
      <c r="AR1060" s="508"/>
      <c r="AS1060" s="508"/>
      <c r="AT1060" s="508"/>
      <c r="AU1060" s="508"/>
      <c r="AV1060" s="508"/>
      <c r="AW1060" s="508"/>
      <c r="AX1060" s="508"/>
      <c r="AY1060" s="508"/>
      <c r="AZ1060" s="508"/>
      <c r="BA1060" s="508"/>
      <c r="BB1060" s="508"/>
      <c r="BC1060" s="508"/>
      <c r="BD1060" s="508"/>
      <c r="BE1060" s="508"/>
      <c r="BF1060" s="508"/>
      <c r="BG1060" s="508"/>
      <c r="BH1060" s="508"/>
      <c r="BI1060" s="508"/>
      <c r="BJ1060" s="508"/>
    </row>
    <row r="1061" spans="31:62" ht="15">
      <c r="AE1061" s="508"/>
      <c r="AF1061" s="508"/>
      <c r="AG1061" s="508"/>
      <c r="AH1061" s="508"/>
      <c r="AI1061" s="508"/>
      <c r="AJ1061" s="508"/>
      <c r="AK1061" s="508"/>
      <c r="AL1061" s="508"/>
      <c r="AM1061" s="508"/>
      <c r="AN1061" s="508"/>
      <c r="AO1061" s="508"/>
      <c r="AP1061" s="508"/>
      <c r="AQ1061" s="508"/>
      <c r="AR1061" s="508"/>
      <c r="AS1061" s="508"/>
      <c r="AT1061" s="508"/>
      <c r="AU1061" s="508"/>
      <c r="AV1061" s="508"/>
      <c r="AW1061" s="508"/>
      <c r="AX1061" s="508"/>
      <c r="AY1061" s="508"/>
      <c r="AZ1061" s="508"/>
      <c r="BA1061" s="508"/>
      <c r="BB1061" s="508"/>
      <c r="BC1061" s="508"/>
      <c r="BD1061" s="508"/>
      <c r="BE1061" s="508"/>
      <c r="BF1061" s="508"/>
      <c r="BG1061" s="508"/>
      <c r="BH1061" s="508"/>
      <c r="BI1061" s="508"/>
      <c r="BJ1061" s="508"/>
    </row>
    <row r="1062" spans="31:62" ht="15">
      <c r="AE1062" s="508"/>
      <c r="AF1062" s="508"/>
      <c r="AG1062" s="508"/>
      <c r="AH1062" s="508"/>
      <c r="AI1062" s="508"/>
      <c r="AJ1062" s="508"/>
      <c r="AK1062" s="508"/>
      <c r="AL1062" s="508"/>
      <c r="AM1062" s="508"/>
      <c r="AN1062" s="508"/>
      <c r="AO1062" s="508"/>
      <c r="AP1062" s="508"/>
      <c r="AQ1062" s="508"/>
      <c r="AR1062" s="508"/>
      <c r="AS1062" s="508"/>
      <c r="AT1062" s="508"/>
      <c r="AU1062" s="508"/>
      <c r="AV1062" s="508"/>
      <c r="AW1062" s="508"/>
      <c r="AX1062" s="508"/>
      <c r="AY1062" s="508"/>
      <c r="AZ1062" s="508"/>
      <c r="BA1062" s="508"/>
      <c r="BB1062" s="508"/>
      <c r="BC1062" s="508"/>
      <c r="BD1062" s="508"/>
      <c r="BE1062" s="508"/>
      <c r="BF1062" s="508"/>
      <c r="BG1062" s="508"/>
      <c r="BH1062" s="508"/>
      <c r="BI1062" s="508"/>
      <c r="BJ1062" s="508"/>
    </row>
    <row r="1063" spans="31:62" ht="15">
      <c r="AE1063" s="508"/>
      <c r="AF1063" s="508"/>
      <c r="AG1063" s="508"/>
      <c r="AH1063" s="508"/>
      <c r="AI1063" s="508"/>
      <c r="AJ1063" s="508"/>
      <c r="AK1063" s="508"/>
      <c r="AL1063" s="508"/>
      <c r="AM1063" s="508"/>
      <c r="AN1063" s="508"/>
      <c r="AO1063" s="508"/>
      <c r="AP1063" s="508"/>
      <c r="AQ1063" s="508"/>
      <c r="AR1063" s="508"/>
      <c r="AS1063" s="508"/>
      <c r="AT1063" s="508"/>
      <c r="AU1063" s="508"/>
      <c r="AV1063" s="508"/>
      <c r="AW1063" s="508"/>
      <c r="AX1063" s="508"/>
      <c r="AY1063" s="508"/>
      <c r="AZ1063" s="508"/>
      <c r="BA1063" s="508"/>
      <c r="BB1063" s="508"/>
      <c r="BC1063" s="508"/>
      <c r="BD1063" s="508"/>
      <c r="BE1063" s="508"/>
      <c r="BF1063" s="508"/>
      <c r="BG1063" s="508"/>
      <c r="BH1063" s="508"/>
      <c r="BI1063" s="508"/>
      <c r="BJ1063" s="508"/>
    </row>
    <row r="1064" spans="31:62" ht="15">
      <c r="AE1064" s="508"/>
      <c r="AF1064" s="508"/>
      <c r="AG1064" s="508"/>
      <c r="AH1064" s="508"/>
      <c r="AI1064" s="508"/>
      <c r="AJ1064" s="508"/>
      <c r="AK1064" s="508"/>
      <c r="AL1064" s="508"/>
      <c r="AM1064" s="508"/>
      <c r="AN1064" s="508"/>
      <c r="AO1064" s="508"/>
      <c r="AP1064" s="508"/>
      <c r="AQ1064" s="508"/>
      <c r="AR1064" s="508"/>
      <c r="AS1064" s="508"/>
      <c r="AT1064" s="508"/>
      <c r="AU1064" s="508"/>
      <c r="AV1064" s="508"/>
      <c r="AW1064" s="508"/>
      <c r="AX1064" s="508"/>
      <c r="AY1064" s="508"/>
      <c r="AZ1064" s="508"/>
      <c r="BA1064" s="508"/>
      <c r="BB1064" s="508"/>
      <c r="BC1064" s="508"/>
      <c r="BD1064" s="508"/>
      <c r="BE1064" s="508"/>
      <c r="BF1064" s="508"/>
      <c r="BG1064" s="508"/>
      <c r="BH1064" s="508"/>
      <c r="BI1064" s="508"/>
      <c r="BJ1064" s="508"/>
    </row>
    <row r="1065" spans="31:62" ht="15">
      <c r="AE1065" s="508"/>
      <c r="AF1065" s="508"/>
      <c r="AG1065" s="508"/>
      <c r="AH1065" s="508"/>
      <c r="AI1065" s="508"/>
      <c r="AJ1065" s="508"/>
      <c r="AK1065" s="508"/>
      <c r="AL1065" s="508"/>
      <c r="AM1065" s="508"/>
      <c r="AN1065" s="508"/>
      <c r="AO1065" s="508"/>
      <c r="AP1065" s="508"/>
      <c r="AQ1065" s="508"/>
      <c r="AR1065" s="508"/>
      <c r="AS1065" s="508"/>
      <c r="AT1065" s="508"/>
      <c r="AU1065" s="508"/>
      <c r="AV1065" s="508"/>
      <c r="AW1065" s="508"/>
      <c r="AX1065" s="508"/>
      <c r="AY1065" s="508"/>
      <c r="AZ1065" s="508"/>
      <c r="BA1065" s="508"/>
      <c r="BB1065" s="508"/>
      <c r="BC1065" s="508"/>
      <c r="BD1065" s="508"/>
      <c r="BE1065" s="508"/>
      <c r="BF1065" s="508"/>
      <c r="BG1065" s="508"/>
      <c r="BH1065" s="508"/>
      <c r="BI1065" s="508"/>
      <c r="BJ1065" s="508"/>
    </row>
    <row r="1066" spans="31:62" ht="15">
      <c r="AE1066" s="508"/>
      <c r="AF1066" s="508"/>
      <c r="AG1066" s="508"/>
      <c r="AH1066" s="508"/>
      <c r="AI1066" s="508"/>
      <c r="AJ1066" s="508"/>
      <c r="AK1066" s="508"/>
      <c r="AL1066" s="508"/>
      <c r="AM1066" s="508"/>
      <c r="AN1066" s="508"/>
      <c r="AO1066" s="508"/>
      <c r="AP1066" s="508"/>
      <c r="AQ1066" s="508"/>
      <c r="AR1066" s="508"/>
      <c r="AS1066" s="508"/>
      <c r="AT1066" s="508"/>
      <c r="AU1066" s="508"/>
      <c r="AV1066" s="508"/>
      <c r="AW1066" s="508"/>
      <c r="AX1066" s="508"/>
      <c r="AY1066" s="508"/>
      <c r="AZ1066" s="508"/>
      <c r="BA1066" s="508"/>
      <c r="BB1066" s="508"/>
      <c r="BC1066" s="508"/>
      <c r="BD1066" s="508"/>
      <c r="BE1066" s="508"/>
      <c r="BF1066" s="508"/>
      <c r="BG1066" s="508"/>
      <c r="BH1066" s="508"/>
      <c r="BI1066" s="508"/>
      <c r="BJ1066" s="508"/>
    </row>
    <row r="1067" spans="31:62" ht="15">
      <c r="AE1067" s="508"/>
      <c r="AF1067" s="508"/>
      <c r="AG1067" s="508"/>
      <c r="AH1067" s="508"/>
      <c r="AI1067" s="508"/>
      <c r="AJ1067" s="508"/>
      <c r="AK1067" s="508"/>
      <c r="AL1067" s="508"/>
      <c r="AM1067" s="508"/>
      <c r="AN1067" s="508"/>
      <c r="AO1067" s="508"/>
      <c r="AP1067" s="508"/>
      <c r="AQ1067" s="508"/>
      <c r="AR1067" s="508"/>
      <c r="AS1067" s="508"/>
      <c r="AT1067" s="508"/>
      <c r="AU1067" s="508"/>
      <c r="AV1067" s="508"/>
      <c r="AW1067" s="508"/>
      <c r="AX1067" s="508"/>
      <c r="AY1067" s="508"/>
      <c r="AZ1067" s="508"/>
      <c r="BA1067" s="508"/>
      <c r="BB1067" s="508"/>
      <c r="BC1067" s="508"/>
      <c r="BD1067" s="508"/>
      <c r="BE1067" s="508"/>
      <c r="BF1067" s="508"/>
      <c r="BG1067" s="508"/>
      <c r="BH1067" s="508"/>
      <c r="BI1067" s="508"/>
      <c r="BJ1067" s="508"/>
    </row>
    <row r="1068" spans="31:62" ht="15">
      <c r="AE1068" s="508"/>
      <c r="AF1068" s="508"/>
      <c r="AG1068" s="508"/>
      <c r="AH1068" s="508"/>
      <c r="AI1068" s="508"/>
      <c r="AJ1068" s="508"/>
      <c r="AK1068" s="508"/>
      <c r="AL1068" s="508"/>
      <c r="AM1068" s="508"/>
      <c r="AN1068" s="508"/>
      <c r="AO1068" s="508"/>
      <c r="AP1068" s="508"/>
      <c r="AQ1068" s="508"/>
      <c r="AR1068" s="508"/>
      <c r="AS1068" s="508"/>
      <c r="AT1068" s="508"/>
      <c r="AU1068" s="508"/>
      <c r="AV1068" s="508"/>
      <c r="AW1068" s="508"/>
      <c r="AX1068" s="508"/>
      <c r="AY1068" s="508"/>
      <c r="AZ1068" s="508"/>
      <c r="BA1068" s="508"/>
      <c r="BB1068" s="508"/>
      <c r="BC1068" s="508"/>
      <c r="BD1068" s="508"/>
      <c r="BE1068" s="508"/>
      <c r="BF1068" s="508"/>
      <c r="BG1068" s="508"/>
      <c r="BH1068" s="508"/>
      <c r="BI1068" s="508"/>
      <c r="BJ1068" s="508"/>
    </row>
    <row r="1069" spans="31:62" ht="15">
      <c r="AE1069" s="508"/>
      <c r="AF1069" s="508"/>
      <c r="AG1069" s="508"/>
      <c r="AH1069" s="508"/>
      <c r="AI1069" s="508"/>
      <c r="AJ1069" s="508"/>
      <c r="AK1069" s="508"/>
      <c r="AL1069" s="508"/>
      <c r="AM1069" s="508"/>
      <c r="AN1069" s="508"/>
      <c r="AO1069" s="508"/>
      <c r="AP1069" s="508"/>
      <c r="AQ1069" s="508"/>
      <c r="AR1069" s="508"/>
      <c r="AS1069" s="508"/>
      <c r="AT1069" s="508"/>
      <c r="AU1069" s="508"/>
      <c r="AV1069" s="508"/>
      <c r="AW1069" s="508"/>
      <c r="AX1069" s="508"/>
      <c r="AY1069" s="508"/>
      <c r="AZ1069" s="508"/>
      <c r="BA1069" s="508"/>
      <c r="BB1069" s="508"/>
      <c r="BC1069" s="508"/>
      <c r="BD1069" s="508"/>
      <c r="BE1069" s="508"/>
      <c r="BF1069" s="508"/>
      <c r="BG1069" s="508"/>
      <c r="BH1069" s="508"/>
      <c r="BI1069" s="508"/>
      <c r="BJ1069" s="508"/>
    </row>
    <row r="1070" spans="31:62" ht="15">
      <c r="AE1070" s="508"/>
      <c r="AF1070" s="508"/>
      <c r="AG1070" s="508"/>
      <c r="AH1070" s="508"/>
      <c r="AI1070" s="508"/>
      <c r="AJ1070" s="508"/>
      <c r="AK1070" s="508"/>
      <c r="AL1070" s="508"/>
      <c r="AM1070" s="508"/>
      <c r="AN1070" s="508"/>
      <c r="AO1070" s="508"/>
      <c r="AP1070" s="508"/>
      <c r="AQ1070" s="508"/>
      <c r="AR1070" s="508"/>
      <c r="AS1070" s="508"/>
      <c r="AT1070" s="508"/>
      <c r="AU1070" s="508"/>
      <c r="AV1070" s="508"/>
      <c r="AW1070" s="508"/>
      <c r="AX1070" s="508"/>
      <c r="AY1070" s="508"/>
      <c r="AZ1070" s="508"/>
      <c r="BA1070" s="508"/>
      <c r="BB1070" s="508"/>
      <c r="BC1070" s="508"/>
      <c r="BD1070" s="508"/>
      <c r="BE1070" s="508"/>
      <c r="BF1070" s="508"/>
      <c r="BG1070" s="508"/>
      <c r="BH1070" s="508"/>
      <c r="BI1070" s="508"/>
      <c r="BJ1070" s="508"/>
    </row>
    <row r="1071" spans="31:62" ht="15">
      <c r="AE1071" s="508"/>
      <c r="AF1071" s="508"/>
      <c r="AG1071" s="508"/>
      <c r="AH1071" s="508"/>
      <c r="AI1071" s="508"/>
      <c r="AJ1071" s="508"/>
      <c r="AK1071" s="508"/>
      <c r="AL1071" s="508"/>
      <c r="AM1071" s="508"/>
      <c r="AN1071" s="508"/>
      <c r="AO1071" s="508"/>
      <c r="AP1071" s="508"/>
      <c r="AQ1071" s="508"/>
      <c r="AR1071" s="508"/>
      <c r="AS1071" s="508"/>
      <c r="AT1071" s="508"/>
      <c r="AU1071" s="508"/>
      <c r="AV1071" s="508"/>
      <c r="AW1071" s="508"/>
      <c r="AX1071" s="508"/>
      <c r="AY1071" s="508"/>
      <c r="AZ1071" s="508"/>
      <c r="BA1071" s="508"/>
      <c r="BB1071" s="508"/>
      <c r="BC1071" s="508"/>
      <c r="BD1071" s="508"/>
      <c r="BE1071" s="508"/>
      <c r="BF1071" s="508"/>
      <c r="BG1071" s="508"/>
      <c r="BH1071" s="508"/>
      <c r="BI1071" s="508"/>
      <c r="BJ1071" s="508"/>
    </row>
    <row r="1072" spans="31:62" ht="15">
      <c r="AE1072" s="508"/>
      <c r="AF1072" s="508"/>
      <c r="AG1072" s="508"/>
      <c r="AH1072" s="508"/>
      <c r="AI1072" s="508"/>
      <c r="AJ1072" s="508"/>
      <c r="AK1072" s="508"/>
      <c r="AL1072" s="508"/>
      <c r="AM1072" s="508"/>
      <c r="AN1072" s="508"/>
      <c r="AO1072" s="508"/>
      <c r="AP1072" s="508"/>
      <c r="AQ1072" s="508"/>
      <c r="AR1072" s="508"/>
      <c r="AS1072" s="508"/>
      <c r="AT1072" s="508"/>
      <c r="AU1072" s="508"/>
      <c r="AV1072" s="508"/>
      <c r="AW1072" s="508"/>
      <c r="AX1072" s="508"/>
      <c r="AY1072" s="508"/>
      <c r="AZ1072" s="508"/>
      <c r="BA1072" s="508"/>
      <c r="BB1072" s="508"/>
      <c r="BC1072" s="508"/>
      <c r="BD1072" s="508"/>
      <c r="BE1072" s="508"/>
      <c r="BF1072" s="508"/>
      <c r="BG1072" s="508"/>
      <c r="BH1072" s="508"/>
      <c r="BI1072" s="508"/>
      <c r="BJ1072" s="508"/>
    </row>
    <row r="1073" spans="31:62" ht="15">
      <c r="AE1073" s="508"/>
      <c r="AF1073" s="508"/>
      <c r="AG1073" s="508"/>
      <c r="AH1073" s="508"/>
      <c r="AI1073" s="508"/>
      <c r="AJ1073" s="508"/>
      <c r="AK1073" s="508"/>
      <c r="AL1073" s="508"/>
      <c r="AM1073" s="508"/>
      <c r="AN1073" s="508"/>
      <c r="AO1073" s="508"/>
      <c r="AP1073" s="508"/>
      <c r="AQ1073" s="508"/>
      <c r="AR1073" s="508"/>
      <c r="AS1073" s="508"/>
      <c r="AT1073" s="508"/>
      <c r="AU1073" s="508"/>
      <c r="AV1073" s="508"/>
      <c r="AW1073" s="508"/>
      <c r="AX1073" s="508"/>
      <c r="AY1073" s="508"/>
      <c r="AZ1073" s="508"/>
      <c r="BA1073" s="508"/>
      <c r="BB1073" s="508"/>
      <c r="BC1073" s="508"/>
      <c r="BD1073" s="508"/>
      <c r="BE1073" s="508"/>
      <c r="BF1073" s="508"/>
      <c r="BG1073" s="508"/>
      <c r="BH1073" s="508"/>
      <c r="BI1073" s="508"/>
      <c r="BJ1073" s="508"/>
    </row>
    <row r="1074" spans="31:62" ht="15">
      <c r="AE1074" s="508"/>
      <c r="AF1074" s="508"/>
      <c r="AG1074" s="508"/>
      <c r="AH1074" s="508"/>
      <c r="AI1074" s="508"/>
      <c r="AJ1074" s="508"/>
      <c r="AK1074" s="508"/>
      <c r="AL1074" s="508"/>
      <c r="AM1074" s="508"/>
      <c r="AN1074" s="508"/>
      <c r="AO1074" s="508"/>
      <c r="AP1074" s="508"/>
      <c r="AQ1074" s="508"/>
      <c r="AR1074" s="508"/>
      <c r="AS1074" s="508"/>
      <c r="AT1074" s="508"/>
      <c r="AU1074" s="508"/>
      <c r="AV1074" s="508"/>
      <c r="AW1074" s="508"/>
      <c r="AX1074" s="508"/>
      <c r="AY1074" s="508"/>
      <c r="AZ1074" s="508"/>
      <c r="BA1074" s="508"/>
      <c r="BB1074" s="508"/>
      <c r="BC1074" s="508"/>
      <c r="BD1074" s="508"/>
      <c r="BE1074" s="508"/>
      <c r="BF1074" s="508"/>
      <c r="BG1074" s="508"/>
      <c r="BH1074" s="508"/>
      <c r="BI1074" s="508"/>
      <c r="BJ1074" s="508"/>
    </row>
    <row r="1075" spans="31:62" ht="15">
      <c r="AE1075" s="508"/>
      <c r="AF1075" s="508"/>
      <c r="AG1075" s="508"/>
      <c r="AH1075" s="508"/>
      <c r="AI1075" s="508"/>
      <c r="AJ1075" s="508"/>
      <c r="AK1075" s="508"/>
      <c r="AL1075" s="508"/>
      <c r="AM1075" s="508"/>
      <c r="AN1075" s="508"/>
      <c r="AO1075" s="508"/>
      <c r="AP1075" s="508"/>
      <c r="AQ1075" s="508"/>
      <c r="AR1075" s="508"/>
      <c r="AS1075" s="508"/>
      <c r="AT1075" s="508"/>
      <c r="AU1075" s="508"/>
      <c r="AV1075" s="508"/>
      <c r="AW1075" s="508"/>
      <c r="AX1075" s="508"/>
      <c r="AY1075" s="508"/>
      <c r="AZ1075" s="508"/>
      <c r="BA1075" s="508"/>
      <c r="BB1075" s="508"/>
      <c r="BC1075" s="508"/>
      <c r="BD1075" s="508"/>
      <c r="BE1075" s="508"/>
      <c r="BF1075" s="508"/>
      <c r="BG1075" s="508"/>
      <c r="BH1075" s="508"/>
      <c r="BI1075" s="508"/>
      <c r="BJ1075" s="508"/>
    </row>
    <row r="1076" spans="31:62" ht="15">
      <c r="AE1076" s="508"/>
      <c r="AF1076" s="508"/>
      <c r="AG1076" s="508"/>
      <c r="AH1076" s="508"/>
      <c r="AI1076" s="508"/>
      <c r="AJ1076" s="508"/>
      <c r="AK1076" s="508"/>
      <c r="AL1076" s="508"/>
      <c r="AM1076" s="508"/>
      <c r="AN1076" s="508"/>
      <c r="AO1076" s="508"/>
      <c r="AP1076" s="508"/>
      <c r="AQ1076" s="508"/>
      <c r="AR1076" s="508"/>
      <c r="AS1076" s="508"/>
      <c r="AT1076" s="508"/>
      <c r="AU1076" s="508"/>
      <c r="AV1076" s="508"/>
      <c r="AW1076" s="508"/>
      <c r="AX1076" s="508"/>
      <c r="AY1076" s="508"/>
      <c r="AZ1076" s="508"/>
      <c r="BA1076" s="508"/>
      <c r="BB1076" s="508"/>
      <c r="BC1076" s="508"/>
      <c r="BD1076" s="508"/>
      <c r="BE1076" s="508"/>
      <c r="BF1076" s="508"/>
      <c r="BG1076" s="508"/>
      <c r="BH1076" s="508"/>
      <c r="BI1076" s="508"/>
      <c r="BJ1076" s="508"/>
    </row>
    <row r="1077" spans="31:62" ht="15">
      <c r="AE1077" s="508"/>
      <c r="AF1077" s="508"/>
      <c r="AG1077" s="508"/>
      <c r="AH1077" s="508"/>
      <c r="AI1077" s="508"/>
      <c r="AJ1077" s="508"/>
      <c r="AK1077" s="508"/>
      <c r="AL1077" s="508"/>
      <c r="AM1077" s="508"/>
      <c r="AN1077" s="508"/>
      <c r="AO1077" s="508"/>
      <c r="AP1077" s="508"/>
      <c r="AQ1077" s="508"/>
      <c r="AR1077" s="508"/>
      <c r="AS1077" s="508"/>
      <c r="AT1077" s="508"/>
      <c r="AU1077" s="508"/>
      <c r="AV1077" s="508"/>
      <c r="AW1077" s="508"/>
      <c r="AX1077" s="508"/>
      <c r="AY1077" s="508"/>
      <c r="AZ1077" s="508"/>
      <c r="BA1077" s="508"/>
      <c r="BB1077" s="508"/>
      <c r="BC1077" s="508"/>
      <c r="BD1077" s="508"/>
      <c r="BE1077" s="508"/>
      <c r="BF1077" s="508"/>
      <c r="BG1077" s="508"/>
      <c r="BH1077" s="508"/>
      <c r="BI1077" s="508"/>
      <c r="BJ1077" s="508"/>
    </row>
    <row r="1078" spans="31:62" ht="15">
      <c r="AE1078" s="508"/>
      <c r="AF1078" s="508"/>
      <c r="AG1078" s="508"/>
      <c r="AH1078" s="508"/>
      <c r="AI1078" s="508"/>
      <c r="AJ1078" s="508"/>
      <c r="AK1078" s="508"/>
      <c r="AL1078" s="508"/>
      <c r="AM1078" s="508"/>
      <c r="AN1078" s="508"/>
      <c r="AO1078" s="508"/>
      <c r="AP1078" s="508"/>
      <c r="AQ1078" s="508"/>
      <c r="AR1078" s="508"/>
      <c r="AS1078" s="508"/>
      <c r="AT1078" s="508"/>
      <c r="AU1078" s="508"/>
      <c r="AV1078" s="508"/>
      <c r="AW1078" s="508"/>
      <c r="AX1078" s="508"/>
      <c r="AY1078" s="508"/>
      <c r="AZ1078" s="508"/>
      <c r="BA1078" s="508"/>
      <c r="BB1078" s="508"/>
      <c r="BC1078" s="508"/>
      <c r="BD1078" s="508"/>
      <c r="BE1078" s="508"/>
      <c r="BF1078" s="508"/>
      <c r="BG1078" s="508"/>
      <c r="BH1078" s="508"/>
      <c r="BI1078" s="508"/>
      <c r="BJ1078" s="508"/>
    </row>
    <row r="1079" spans="31:62" ht="15">
      <c r="AE1079" s="508"/>
      <c r="AF1079" s="508"/>
      <c r="AG1079" s="508"/>
      <c r="AH1079" s="508"/>
      <c r="AI1079" s="508"/>
      <c r="AJ1079" s="508"/>
      <c r="AK1079" s="508"/>
      <c r="AL1079" s="508"/>
      <c r="AM1079" s="508"/>
      <c r="AN1079" s="508"/>
      <c r="AO1079" s="508"/>
      <c r="AP1079" s="508"/>
      <c r="AQ1079" s="508"/>
      <c r="AR1079" s="508"/>
      <c r="AS1079" s="508"/>
      <c r="AT1079" s="508"/>
      <c r="AU1079" s="508"/>
      <c r="AV1079" s="508"/>
      <c r="AW1079" s="508"/>
      <c r="AX1079" s="508"/>
      <c r="AY1079" s="508"/>
      <c r="AZ1079" s="508"/>
      <c r="BA1079" s="508"/>
      <c r="BB1079" s="508"/>
      <c r="BC1079" s="508"/>
      <c r="BD1079" s="508"/>
      <c r="BE1079" s="508"/>
      <c r="BF1079" s="508"/>
      <c r="BG1079" s="508"/>
      <c r="BH1079" s="508"/>
      <c r="BI1079" s="508"/>
      <c r="BJ1079" s="508"/>
    </row>
    <row r="1080" spans="31:62" ht="15">
      <c r="AE1080" s="508"/>
      <c r="AF1080" s="508"/>
      <c r="AG1080" s="508"/>
      <c r="AH1080" s="508"/>
      <c r="AI1080" s="508"/>
      <c r="AJ1080" s="508"/>
      <c r="AK1080" s="508"/>
      <c r="AL1080" s="508"/>
      <c r="AM1080" s="508"/>
      <c r="AN1080" s="508"/>
      <c r="AO1080" s="508"/>
      <c r="AP1080" s="508"/>
      <c r="AQ1080" s="508"/>
      <c r="AR1080" s="508"/>
      <c r="AS1080" s="508"/>
      <c r="AT1080" s="508"/>
      <c r="AU1080" s="508"/>
      <c r="AV1080" s="508"/>
      <c r="AW1080" s="508"/>
      <c r="AX1080" s="508"/>
      <c r="AY1080" s="508"/>
      <c r="AZ1080" s="508"/>
      <c r="BA1080" s="508"/>
      <c r="BB1080" s="508"/>
      <c r="BC1080" s="508"/>
      <c r="BD1080" s="508"/>
      <c r="BE1080" s="508"/>
      <c r="BF1080" s="508"/>
      <c r="BG1080" s="508"/>
      <c r="BH1080" s="508"/>
      <c r="BI1080" s="508"/>
      <c r="BJ1080" s="508"/>
    </row>
    <row r="1081" spans="31:62" ht="15">
      <c r="AE1081" s="508"/>
      <c r="AF1081" s="508"/>
      <c r="AG1081" s="508"/>
      <c r="AH1081" s="508"/>
      <c r="AI1081" s="508"/>
      <c r="AJ1081" s="508"/>
      <c r="AK1081" s="508"/>
      <c r="AL1081" s="508"/>
      <c r="AM1081" s="508"/>
      <c r="AN1081" s="508"/>
      <c r="AO1081" s="508"/>
      <c r="AP1081" s="508"/>
      <c r="AQ1081" s="508"/>
      <c r="AR1081" s="508"/>
      <c r="AS1081" s="508"/>
      <c r="AT1081" s="508"/>
      <c r="AU1081" s="508"/>
      <c r="AV1081" s="508"/>
      <c r="AW1081" s="508"/>
      <c r="AX1081" s="508"/>
      <c r="AY1081" s="508"/>
      <c r="AZ1081" s="508"/>
      <c r="BA1081" s="508"/>
      <c r="BB1081" s="508"/>
      <c r="BC1081" s="508"/>
      <c r="BD1081" s="508"/>
      <c r="BE1081" s="508"/>
      <c r="BF1081" s="508"/>
      <c r="BG1081" s="508"/>
      <c r="BH1081" s="508"/>
      <c r="BI1081" s="508"/>
      <c r="BJ1081" s="508"/>
    </row>
    <row r="1082" spans="31:62" ht="15">
      <c r="AE1082" s="508"/>
      <c r="AF1082" s="508"/>
      <c r="AG1082" s="508"/>
      <c r="AH1082" s="508"/>
      <c r="AI1082" s="508"/>
      <c r="AJ1082" s="508"/>
      <c r="AK1082" s="508"/>
      <c r="AL1082" s="508"/>
      <c r="AM1082" s="508"/>
      <c r="AN1082" s="508"/>
      <c r="AO1082" s="508"/>
      <c r="AP1082" s="508"/>
      <c r="AQ1082" s="508"/>
      <c r="AR1082" s="508"/>
      <c r="AS1082" s="508"/>
      <c r="AT1082" s="508"/>
      <c r="AU1082" s="508"/>
      <c r="AV1082" s="508"/>
      <c r="AW1082" s="508"/>
      <c r="AX1082" s="508"/>
      <c r="AY1082" s="508"/>
      <c r="AZ1082" s="508"/>
      <c r="BA1082" s="508"/>
      <c r="BB1082" s="508"/>
      <c r="BC1082" s="508"/>
      <c r="BD1082" s="508"/>
      <c r="BE1082" s="508"/>
      <c r="BF1082" s="508"/>
      <c r="BG1082" s="508"/>
      <c r="BH1082" s="508"/>
      <c r="BI1082" s="508"/>
      <c r="BJ1082" s="508"/>
    </row>
    <row r="1083" spans="31:62" ht="15">
      <c r="AE1083" s="508"/>
      <c r="AF1083" s="508"/>
      <c r="AG1083" s="508"/>
      <c r="AH1083" s="508"/>
      <c r="AI1083" s="508"/>
      <c r="AJ1083" s="508"/>
      <c r="AK1083" s="508"/>
      <c r="AL1083" s="508"/>
      <c r="AM1083" s="508"/>
      <c r="AN1083" s="508"/>
      <c r="AO1083" s="508"/>
      <c r="AP1083" s="508"/>
      <c r="AQ1083" s="508"/>
      <c r="AR1083" s="508"/>
      <c r="AS1083" s="508"/>
      <c r="AT1083" s="508"/>
      <c r="AU1083" s="508"/>
      <c r="AV1083" s="508"/>
      <c r="AW1083" s="508"/>
      <c r="AX1083" s="508"/>
      <c r="AY1083" s="508"/>
      <c r="AZ1083" s="508"/>
      <c r="BA1083" s="508"/>
      <c r="BB1083" s="508"/>
      <c r="BC1083" s="508"/>
      <c r="BD1083" s="508"/>
      <c r="BE1083" s="508"/>
      <c r="BF1083" s="508"/>
      <c r="BG1083" s="508"/>
      <c r="BH1083" s="508"/>
      <c r="BI1083" s="508"/>
      <c r="BJ1083" s="508"/>
    </row>
    <row r="1084" spans="31:62" ht="15">
      <c r="AE1084" s="508"/>
      <c r="AF1084" s="508"/>
      <c r="AG1084" s="508"/>
      <c r="AH1084" s="508"/>
      <c r="AI1084" s="508"/>
      <c r="AJ1084" s="508"/>
      <c r="AK1084" s="508"/>
      <c r="AL1084" s="508"/>
      <c r="AM1084" s="508"/>
      <c r="AN1084" s="508"/>
      <c r="AO1084" s="508"/>
      <c r="AP1084" s="508"/>
      <c r="AQ1084" s="508"/>
      <c r="AR1084" s="508"/>
      <c r="AS1084" s="508"/>
      <c r="AT1084" s="508"/>
      <c r="AU1084" s="508"/>
      <c r="AV1084" s="508"/>
      <c r="AW1084" s="508"/>
      <c r="AX1084" s="508"/>
      <c r="AY1084" s="508"/>
      <c r="AZ1084" s="508"/>
      <c r="BA1084" s="508"/>
      <c r="BB1084" s="508"/>
      <c r="BC1084" s="508"/>
      <c r="BD1084" s="508"/>
      <c r="BE1084" s="508"/>
      <c r="BF1084" s="508"/>
      <c r="BG1084" s="508"/>
      <c r="BH1084" s="508"/>
      <c r="BI1084" s="508"/>
      <c r="BJ1084" s="508"/>
    </row>
    <row r="1085" spans="31:62" ht="15">
      <c r="AE1085" s="508"/>
      <c r="AF1085" s="508"/>
      <c r="AG1085" s="508"/>
      <c r="AH1085" s="508"/>
      <c r="AI1085" s="508"/>
      <c r="AJ1085" s="508"/>
      <c r="AK1085" s="508"/>
      <c r="AL1085" s="508"/>
      <c r="AM1085" s="508"/>
      <c r="AN1085" s="508"/>
      <c r="AO1085" s="508"/>
      <c r="AP1085" s="508"/>
      <c r="AQ1085" s="508"/>
      <c r="AR1085" s="508"/>
      <c r="AS1085" s="508"/>
      <c r="AT1085" s="508"/>
      <c r="AU1085" s="508"/>
      <c r="AV1085" s="508"/>
      <c r="AW1085" s="508"/>
      <c r="AX1085" s="508"/>
      <c r="AY1085" s="508"/>
      <c r="AZ1085" s="508"/>
      <c r="BA1085" s="508"/>
      <c r="BB1085" s="508"/>
      <c r="BC1085" s="508"/>
      <c r="BD1085" s="508"/>
      <c r="BE1085" s="508"/>
      <c r="BF1085" s="508"/>
      <c r="BG1085" s="508"/>
      <c r="BH1085" s="508"/>
      <c r="BI1085" s="508"/>
      <c r="BJ1085" s="508"/>
    </row>
    <row r="1086" spans="31:62" ht="15">
      <c r="AE1086" s="508"/>
      <c r="AF1086" s="508"/>
      <c r="AG1086" s="508"/>
      <c r="AH1086" s="508"/>
      <c r="AI1086" s="508"/>
      <c r="AJ1086" s="508"/>
      <c r="AK1086" s="508"/>
      <c r="AL1086" s="508"/>
      <c r="AM1086" s="508"/>
      <c r="AN1086" s="508"/>
      <c r="AO1086" s="508"/>
      <c r="AP1086" s="508"/>
      <c r="AQ1086" s="508"/>
      <c r="AR1086" s="508"/>
      <c r="AS1086" s="508"/>
      <c r="AT1086" s="508"/>
      <c r="AU1086" s="508"/>
      <c r="AV1086" s="508"/>
      <c r="AW1086" s="508"/>
      <c r="AX1086" s="508"/>
      <c r="AY1086" s="508"/>
      <c r="AZ1086" s="508"/>
      <c r="BA1086" s="508"/>
      <c r="BB1086" s="508"/>
      <c r="BC1086" s="508"/>
      <c r="BD1086" s="508"/>
      <c r="BE1086" s="508"/>
      <c r="BF1086" s="508"/>
      <c r="BG1086" s="508"/>
      <c r="BH1086" s="508"/>
      <c r="BI1086" s="508"/>
      <c r="BJ1086" s="508"/>
    </row>
    <row r="1087" spans="31:62" ht="15">
      <c r="AE1087" s="508"/>
      <c r="AF1087" s="508"/>
      <c r="AG1087" s="508"/>
      <c r="AH1087" s="508"/>
      <c r="AI1087" s="508"/>
      <c r="AJ1087" s="508"/>
      <c r="AK1087" s="508"/>
      <c r="AL1087" s="508"/>
      <c r="AM1087" s="508"/>
      <c r="AN1087" s="508"/>
      <c r="AO1087" s="508"/>
      <c r="AP1087" s="508"/>
      <c r="AQ1087" s="508"/>
      <c r="AR1087" s="508"/>
      <c r="AS1087" s="508"/>
      <c r="AT1087" s="508"/>
      <c r="AU1087" s="508"/>
      <c r="AV1087" s="508"/>
      <c r="AW1087" s="508"/>
      <c r="AX1087" s="508"/>
      <c r="AY1087" s="508"/>
      <c r="AZ1087" s="508"/>
      <c r="BA1087" s="508"/>
      <c r="BB1087" s="508"/>
      <c r="BC1087" s="508"/>
      <c r="BD1087" s="508"/>
      <c r="BE1087" s="508"/>
      <c r="BF1087" s="508"/>
      <c r="BG1087" s="508"/>
      <c r="BH1087" s="508"/>
      <c r="BI1087" s="508"/>
      <c r="BJ1087" s="508"/>
    </row>
    <row r="1088" spans="31:62" ht="15">
      <c r="AE1088" s="508"/>
      <c r="AF1088" s="508"/>
      <c r="AG1088" s="508"/>
      <c r="AH1088" s="508"/>
      <c r="AI1088" s="508"/>
      <c r="AJ1088" s="508"/>
      <c r="AK1088" s="508"/>
      <c r="AL1088" s="508"/>
      <c r="AM1088" s="508"/>
      <c r="AN1088" s="508"/>
      <c r="AO1088" s="508"/>
      <c r="AP1088" s="508"/>
      <c r="AQ1088" s="508"/>
      <c r="AR1088" s="508"/>
      <c r="AS1088" s="508"/>
      <c r="AT1088" s="508"/>
      <c r="AU1088" s="508"/>
      <c r="AV1088" s="508"/>
      <c r="AW1088" s="508"/>
      <c r="AX1088" s="508"/>
      <c r="AY1088" s="508"/>
      <c r="AZ1088" s="508"/>
      <c r="BA1088" s="508"/>
      <c r="BB1088" s="508"/>
      <c r="BC1088" s="508"/>
      <c r="BD1088" s="508"/>
      <c r="BE1088" s="508"/>
      <c r="BF1088" s="508"/>
      <c r="BG1088" s="508"/>
      <c r="BH1088" s="508"/>
      <c r="BI1088" s="508"/>
      <c r="BJ1088" s="508"/>
    </row>
    <row r="1089" spans="31:62" ht="15">
      <c r="AE1089" s="508"/>
      <c r="AF1089" s="508"/>
      <c r="AG1089" s="508"/>
      <c r="AH1089" s="508"/>
      <c r="AI1089" s="508"/>
      <c r="AJ1089" s="508"/>
      <c r="AK1089" s="508"/>
      <c r="AL1089" s="508"/>
      <c r="AM1089" s="508"/>
      <c r="AN1089" s="508"/>
      <c r="AO1089" s="508"/>
      <c r="AP1089" s="508"/>
      <c r="AQ1089" s="508"/>
      <c r="AR1089" s="508"/>
      <c r="AS1089" s="508"/>
      <c r="AT1089" s="508"/>
      <c r="AU1089" s="508"/>
      <c r="AV1089" s="508"/>
      <c r="AW1089" s="508"/>
      <c r="AX1089" s="508"/>
      <c r="AY1089" s="508"/>
      <c r="AZ1089" s="508"/>
      <c r="BA1089" s="508"/>
      <c r="BB1089" s="508"/>
      <c r="BC1089" s="508"/>
      <c r="BD1089" s="508"/>
      <c r="BE1089" s="508"/>
      <c r="BF1089" s="508"/>
      <c r="BG1089" s="508"/>
      <c r="BH1089" s="508"/>
      <c r="BI1089" s="508"/>
      <c r="BJ1089" s="508"/>
    </row>
    <row r="1090" spans="31:62" ht="15">
      <c r="AE1090" s="508"/>
      <c r="AF1090" s="508"/>
      <c r="AG1090" s="508"/>
      <c r="AH1090" s="508"/>
      <c r="AI1090" s="508"/>
      <c r="AJ1090" s="508"/>
      <c r="AK1090" s="508"/>
      <c r="AL1090" s="508"/>
      <c r="AM1090" s="508"/>
      <c r="AN1090" s="508"/>
      <c r="AO1090" s="508"/>
      <c r="AP1090" s="508"/>
      <c r="AQ1090" s="508"/>
      <c r="AR1090" s="508"/>
      <c r="AS1090" s="508"/>
      <c r="AT1090" s="508"/>
      <c r="AU1090" s="508"/>
      <c r="AV1090" s="508"/>
      <c r="AW1090" s="508"/>
      <c r="AX1090" s="508"/>
      <c r="AY1090" s="508"/>
      <c r="AZ1090" s="508"/>
      <c r="BA1090" s="508"/>
      <c r="BB1090" s="508"/>
      <c r="BC1090" s="508"/>
      <c r="BD1090" s="508"/>
      <c r="BE1090" s="508"/>
      <c r="BF1090" s="508"/>
      <c r="BG1090" s="508"/>
      <c r="BH1090" s="508"/>
      <c r="BI1090" s="508"/>
      <c r="BJ1090" s="508"/>
    </row>
    <row r="1091" spans="31:62" ht="15">
      <c r="AE1091" s="508"/>
      <c r="AF1091" s="508"/>
      <c r="AG1091" s="508"/>
      <c r="AH1091" s="508"/>
      <c r="AI1091" s="508"/>
      <c r="AJ1091" s="508"/>
      <c r="AK1091" s="508"/>
      <c r="AL1091" s="508"/>
      <c r="AM1091" s="508"/>
      <c r="AN1091" s="508"/>
      <c r="AO1091" s="508"/>
      <c r="AP1091" s="508"/>
      <c r="AQ1091" s="508"/>
      <c r="AR1091" s="508"/>
      <c r="AS1091" s="508"/>
      <c r="AT1091" s="508"/>
      <c r="AU1091" s="508"/>
      <c r="AV1091" s="508"/>
      <c r="AW1091" s="508"/>
      <c r="AX1091" s="508"/>
      <c r="AY1091" s="508"/>
      <c r="AZ1091" s="508"/>
      <c r="BA1091" s="508"/>
      <c r="BB1091" s="508"/>
      <c r="BC1091" s="508"/>
      <c r="BD1091" s="508"/>
      <c r="BE1091" s="508"/>
      <c r="BF1091" s="508"/>
      <c r="BG1091" s="508"/>
      <c r="BH1091" s="508"/>
      <c r="BI1091" s="508"/>
      <c r="BJ1091" s="508"/>
    </row>
    <row r="1092" spans="31:62" ht="15">
      <c r="AE1092" s="508"/>
      <c r="AF1092" s="508"/>
      <c r="AG1092" s="508"/>
      <c r="AH1092" s="508"/>
      <c r="AI1092" s="508"/>
      <c r="AJ1092" s="508"/>
      <c r="AK1092" s="508"/>
      <c r="AL1092" s="508"/>
      <c r="AM1092" s="508"/>
      <c r="AN1092" s="508"/>
      <c r="AO1092" s="508"/>
      <c r="AP1092" s="508"/>
      <c r="AQ1092" s="508"/>
      <c r="AR1092" s="508"/>
      <c r="AS1092" s="508"/>
      <c r="AT1092" s="508"/>
      <c r="AU1092" s="508"/>
      <c r="AV1092" s="508"/>
      <c r="AW1092" s="508"/>
      <c r="AX1092" s="508"/>
      <c r="AY1092" s="508"/>
      <c r="AZ1092" s="508"/>
      <c r="BA1092" s="508"/>
      <c r="BB1092" s="508"/>
      <c r="BC1092" s="508"/>
      <c r="BD1092" s="508"/>
      <c r="BE1092" s="508"/>
      <c r="BF1092" s="508"/>
      <c r="BG1092" s="508"/>
      <c r="BH1092" s="508"/>
      <c r="BI1092" s="508"/>
      <c r="BJ1092" s="508"/>
    </row>
    <row r="1093" spans="31:62" ht="15">
      <c r="AE1093" s="508"/>
      <c r="AF1093" s="508"/>
      <c r="AG1093" s="508"/>
      <c r="AH1093" s="508"/>
      <c r="AI1093" s="508"/>
      <c r="AJ1093" s="508"/>
      <c r="AK1093" s="508"/>
      <c r="AL1093" s="508"/>
      <c r="AM1093" s="508"/>
      <c r="AN1093" s="508"/>
      <c r="AO1093" s="508"/>
      <c r="AP1093" s="508"/>
      <c r="AQ1093" s="508"/>
      <c r="AR1093" s="508"/>
      <c r="AS1093" s="508"/>
      <c r="AT1093" s="508"/>
      <c r="AU1093" s="508"/>
      <c r="AV1093" s="508"/>
      <c r="AW1093" s="508"/>
      <c r="AX1093" s="508"/>
      <c r="AY1093" s="508"/>
      <c r="AZ1093" s="508"/>
      <c r="BA1093" s="508"/>
      <c r="BB1093" s="508"/>
      <c r="BC1093" s="508"/>
      <c r="BD1093" s="508"/>
      <c r="BE1093" s="508"/>
      <c r="BF1093" s="508"/>
      <c r="BG1093" s="508"/>
      <c r="BH1093" s="508"/>
      <c r="BI1093" s="508"/>
      <c r="BJ1093" s="508"/>
    </row>
    <row r="1094" spans="31:62" ht="15">
      <c r="AE1094" s="508"/>
      <c r="AF1094" s="508"/>
      <c r="AG1094" s="508"/>
      <c r="AH1094" s="508"/>
      <c r="AI1094" s="508"/>
      <c r="AJ1094" s="508"/>
      <c r="AK1094" s="508"/>
      <c r="AL1094" s="508"/>
      <c r="AM1094" s="508"/>
      <c r="AN1094" s="508"/>
      <c r="AO1094" s="508"/>
      <c r="AP1094" s="508"/>
      <c r="AQ1094" s="508"/>
      <c r="AR1094" s="508"/>
      <c r="AS1094" s="508"/>
      <c r="AT1094" s="508"/>
      <c r="AU1094" s="508"/>
      <c r="AV1094" s="508"/>
      <c r="AW1094" s="508"/>
      <c r="AX1094" s="508"/>
      <c r="AY1094" s="508"/>
      <c r="AZ1094" s="508"/>
      <c r="BA1094" s="508"/>
      <c r="BB1094" s="508"/>
      <c r="BC1094" s="508"/>
      <c r="BD1094" s="508"/>
      <c r="BE1094" s="508"/>
      <c r="BF1094" s="508"/>
      <c r="BG1094" s="508"/>
      <c r="BH1094" s="508"/>
      <c r="BI1094" s="508"/>
      <c r="BJ1094" s="508"/>
    </row>
    <row r="1095" spans="31:62" ht="15">
      <c r="AE1095" s="508"/>
      <c r="AF1095" s="508"/>
      <c r="AG1095" s="508"/>
      <c r="AH1095" s="508"/>
      <c r="AI1095" s="508"/>
      <c r="AJ1095" s="508"/>
      <c r="AK1095" s="508"/>
      <c r="AL1095" s="508"/>
      <c r="AM1095" s="508"/>
      <c r="AN1095" s="508"/>
      <c r="AO1095" s="508"/>
      <c r="AP1095" s="508"/>
      <c r="AQ1095" s="508"/>
      <c r="AR1095" s="508"/>
      <c r="AS1095" s="508"/>
      <c r="AT1095" s="508"/>
      <c r="AU1095" s="508"/>
      <c r="AV1095" s="508"/>
      <c r="AW1095" s="508"/>
      <c r="AX1095" s="508"/>
      <c r="AY1095" s="508"/>
      <c r="AZ1095" s="508"/>
      <c r="BA1095" s="508"/>
      <c r="BB1095" s="508"/>
      <c r="BC1095" s="508"/>
      <c r="BD1095" s="508"/>
      <c r="BE1095" s="508"/>
      <c r="BF1095" s="508"/>
      <c r="BG1095" s="508"/>
      <c r="BH1095" s="508"/>
      <c r="BI1095" s="508"/>
      <c r="BJ1095" s="508"/>
    </row>
    <row r="1096" spans="31:62" ht="15">
      <c r="AE1096" s="508"/>
      <c r="AF1096" s="508"/>
      <c r="AG1096" s="508"/>
      <c r="AH1096" s="508"/>
      <c r="AI1096" s="508"/>
      <c r="AJ1096" s="508"/>
      <c r="AK1096" s="508"/>
      <c r="AL1096" s="508"/>
      <c r="AM1096" s="508"/>
      <c r="AN1096" s="508"/>
      <c r="AO1096" s="508"/>
      <c r="AP1096" s="508"/>
      <c r="AQ1096" s="508"/>
      <c r="AR1096" s="508"/>
      <c r="AS1096" s="508"/>
      <c r="AT1096" s="508"/>
      <c r="AU1096" s="508"/>
      <c r="AV1096" s="508"/>
      <c r="AW1096" s="508"/>
      <c r="AX1096" s="508"/>
      <c r="AY1096" s="508"/>
      <c r="AZ1096" s="508"/>
      <c r="BA1096" s="508"/>
      <c r="BB1096" s="508"/>
      <c r="BC1096" s="508"/>
      <c r="BD1096" s="508"/>
      <c r="BE1096" s="508"/>
      <c r="BF1096" s="508"/>
      <c r="BG1096" s="508"/>
      <c r="BH1096" s="508"/>
      <c r="BI1096" s="508"/>
      <c r="BJ1096" s="508"/>
    </row>
    <row r="1097" spans="31:62" ht="15">
      <c r="AE1097" s="508"/>
      <c r="AF1097" s="508"/>
      <c r="AG1097" s="508"/>
      <c r="AH1097" s="508"/>
      <c r="AI1097" s="508"/>
      <c r="AJ1097" s="508"/>
      <c r="AK1097" s="508"/>
      <c r="AL1097" s="508"/>
      <c r="AM1097" s="508"/>
      <c r="AN1097" s="508"/>
      <c r="AO1097" s="508"/>
      <c r="AP1097" s="508"/>
      <c r="AQ1097" s="508"/>
      <c r="AR1097" s="508"/>
      <c r="AS1097" s="508"/>
      <c r="AT1097" s="508"/>
      <c r="AU1097" s="508"/>
      <c r="AV1097" s="508"/>
      <c r="AW1097" s="508"/>
      <c r="AX1097" s="508"/>
      <c r="AY1097" s="508"/>
      <c r="AZ1097" s="508"/>
      <c r="BA1097" s="508"/>
      <c r="BB1097" s="508"/>
      <c r="BC1097" s="508"/>
      <c r="BD1097" s="508"/>
      <c r="BE1097" s="508"/>
      <c r="BF1097" s="508"/>
      <c r="BG1097" s="508"/>
      <c r="BH1097" s="508"/>
      <c r="BI1097" s="508"/>
      <c r="BJ1097" s="508"/>
    </row>
    <row r="1098" spans="31:62" ht="15">
      <c r="AE1098" s="508"/>
      <c r="AF1098" s="508"/>
      <c r="AG1098" s="508"/>
      <c r="AH1098" s="508"/>
      <c r="AI1098" s="508"/>
      <c r="AJ1098" s="508"/>
      <c r="AK1098" s="508"/>
      <c r="AL1098" s="508"/>
      <c r="AM1098" s="508"/>
      <c r="AN1098" s="508"/>
      <c r="AO1098" s="508"/>
      <c r="AP1098" s="508"/>
      <c r="AQ1098" s="508"/>
      <c r="AR1098" s="508"/>
      <c r="AS1098" s="508"/>
      <c r="AT1098" s="508"/>
      <c r="AU1098" s="508"/>
      <c r="AV1098" s="508"/>
      <c r="AW1098" s="508"/>
      <c r="AX1098" s="508"/>
      <c r="AY1098" s="508"/>
      <c r="AZ1098" s="508"/>
      <c r="BA1098" s="508"/>
      <c r="BB1098" s="508"/>
      <c r="BC1098" s="508"/>
      <c r="BD1098" s="508"/>
      <c r="BE1098" s="508"/>
      <c r="BF1098" s="508"/>
      <c r="BG1098" s="508"/>
      <c r="BH1098" s="508"/>
      <c r="BI1098" s="508"/>
      <c r="BJ1098" s="508"/>
    </row>
    <row r="1099" spans="31:62" ht="15">
      <c r="AE1099" s="508"/>
      <c r="AF1099" s="508"/>
      <c r="AG1099" s="508"/>
      <c r="AH1099" s="508"/>
      <c r="AI1099" s="508"/>
      <c r="AJ1099" s="508"/>
      <c r="AK1099" s="508"/>
      <c r="AL1099" s="508"/>
      <c r="AM1099" s="508"/>
      <c r="AN1099" s="508"/>
      <c r="AO1099" s="508"/>
      <c r="AP1099" s="508"/>
      <c r="AQ1099" s="508"/>
      <c r="AR1099" s="508"/>
      <c r="AS1099" s="508"/>
      <c r="AT1099" s="508"/>
      <c r="AU1099" s="508"/>
      <c r="AV1099" s="508"/>
      <c r="AW1099" s="508"/>
      <c r="AX1099" s="508"/>
      <c r="AY1099" s="508"/>
      <c r="AZ1099" s="508"/>
      <c r="BA1099" s="508"/>
      <c r="BB1099" s="508"/>
      <c r="BC1099" s="508"/>
      <c r="BD1099" s="508"/>
      <c r="BE1099" s="508"/>
      <c r="BF1099" s="508"/>
      <c r="BG1099" s="508"/>
      <c r="BH1099" s="508"/>
      <c r="BI1099" s="508"/>
      <c r="BJ1099" s="508"/>
    </row>
    <row r="1100" spans="31:62" ht="15">
      <c r="AE1100" s="508"/>
      <c r="AF1100" s="508"/>
      <c r="AG1100" s="508"/>
      <c r="AH1100" s="508"/>
      <c r="AI1100" s="508"/>
      <c r="AJ1100" s="508"/>
      <c r="AK1100" s="508"/>
      <c r="AL1100" s="508"/>
      <c r="AM1100" s="508"/>
      <c r="AN1100" s="508"/>
      <c r="AO1100" s="508"/>
      <c r="AP1100" s="508"/>
      <c r="AQ1100" s="508"/>
      <c r="AR1100" s="508"/>
      <c r="AS1100" s="508"/>
      <c r="AT1100" s="508"/>
      <c r="AU1100" s="508"/>
      <c r="AV1100" s="508"/>
      <c r="AW1100" s="508"/>
      <c r="AX1100" s="508"/>
      <c r="AY1100" s="508"/>
      <c r="AZ1100" s="508"/>
      <c r="BA1100" s="508"/>
      <c r="BB1100" s="508"/>
      <c r="BC1100" s="508"/>
      <c r="BD1100" s="508"/>
      <c r="BE1100" s="508"/>
      <c r="BF1100" s="508"/>
      <c r="BG1100" s="508"/>
      <c r="BH1100" s="508"/>
      <c r="BI1100" s="508"/>
      <c r="BJ1100" s="508"/>
    </row>
    <row r="1101" spans="31:62" ht="15">
      <c r="AE1101" s="508"/>
      <c r="AF1101" s="508"/>
      <c r="AG1101" s="508"/>
      <c r="AH1101" s="508"/>
      <c r="AI1101" s="508"/>
      <c r="AJ1101" s="508"/>
      <c r="AK1101" s="508"/>
      <c r="AL1101" s="508"/>
      <c r="AM1101" s="508"/>
      <c r="AN1101" s="508"/>
      <c r="AO1101" s="508"/>
      <c r="AP1101" s="508"/>
      <c r="AQ1101" s="508"/>
      <c r="AR1101" s="508"/>
      <c r="AS1101" s="508"/>
      <c r="AT1101" s="508"/>
      <c r="AU1101" s="508"/>
      <c r="AV1101" s="508"/>
      <c r="AW1101" s="508"/>
      <c r="AX1101" s="508"/>
      <c r="AY1101" s="508"/>
      <c r="AZ1101" s="508"/>
      <c r="BA1101" s="508"/>
      <c r="BB1101" s="508"/>
      <c r="BC1101" s="508"/>
      <c r="BD1101" s="508"/>
      <c r="BE1101" s="508"/>
      <c r="BF1101" s="508"/>
      <c r="BG1101" s="508"/>
      <c r="BH1101" s="508"/>
      <c r="BI1101" s="508"/>
      <c r="BJ1101" s="508"/>
    </row>
    <row r="1102" spans="31:62" ht="15">
      <c r="AE1102" s="508"/>
      <c r="AF1102" s="508"/>
      <c r="AG1102" s="508"/>
      <c r="AH1102" s="508"/>
      <c r="AI1102" s="508"/>
      <c r="AJ1102" s="508"/>
      <c r="AK1102" s="508"/>
      <c r="AL1102" s="508"/>
      <c r="AM1102" s="508"/>
      <c r="AN1102" s="508"/>
      <c r="AO1102" s="508"/>
      <c r="AP1102" s="508"/>
      <c r="AQ1102" s="508"/>
      <c r="AR1102" s="508"/>
      <c r="AS1102" s="508"/>
      <c r="AT1102" s="508"/>
      <c r="AU1102" s="508"/>
      <c r="AV1102" s="508"/>
      <c r="AW1102" s="508"/>
      <c r="AX1102" s="508"/>
      <c r="AY1102" s="508"/>
      <c r="AZ1102" s="508"/>
      <c r="BA1102" s="508"/>
      <c r="BB1102" s="508"/>
      <c r="BC1102" s="508"/>
      <c r="BD1102" s="508"/>
      <c r="BE1102" s="508"/>
      <c r="BF1102" s="508"/>
      <c r="BG1102" s="508"/>
      <c r="BH1102" s="508"/>
      <c r="BI1102" s="508"/>
      <c r="BJ1102" s="508"/>
    </row>
    <row r="1103" spans="31:62" ht="15">
      <c r="AE1103" s="508"/>
      <c r="AF1103" s="508"/>
      <c r="AG1103" s="508"/>
      <c r="AH1103" s="508"/>
      <c r="AI1103" s="508"/>
      <c r="AJ1103" s="508"/>
      <c r="AK1103" s="508"/>
      <c r="AL1103" s="508"/>
      <c r="AM1103" s="508"/>
      <c r="AN1103" s="508"/>
      <c r="AO1103" s="508"/>
      <c r="AP1103" s="508"/>
      <c r="AQ1103" s="508"/>
      <c r="AR1103" s="508"/>
      <c r="AS1103" s="508"/>
      <c r="AT1103" s="508"/>
      <c r="AU1103" s="508"/>
      <c r="AV1103" s="508"/>
      <c r="AW1103" s="508"/>
      <c r="AX1103" s="508"/>
      <c r="AY1103" s="508"/>
      <c r="AZ1103" s="508"/>
      <c r="BA1103" s="508"/>
      <c r="BB1103" s="508"/>
      <c r="BC1103" s="508"/>
      <c r="BD1103" s="508"/>
      <c r="BE1103" s="508"/>
      <c r="BF1103" s="508"/>
      <c r="BG1103" s="508"/>
      <c r="BH1103" s="508"/>
      <c r="BI1103" s="508"/>
      <c r="BJ1103" s="508"/>
    </row>
    <row r="1104" spans="31:62" ht="15">
      <c r="AE1104" s="508"/>
      <c r="AF1104" s="508"/>
      <c r="AG1104" s="508"/>
      <c r="AH1104" s="508"/>
      <c r="AI1104" s="508"/>
      <c r="AJ1104" s="508"/>
      <c r="AK1104" s="508"/>
      <c r="AL1104" s="508"/>
      <c r="AM1104" s="508"/>
      <c r="AN1104" s="508"/>
      <c r="AO1104" s="508"/>
      <c r="AP1104" s="508"/>
      <c r="AQ1104" s="508"/>
      <c r="AR1104" s="508"/>
      <c r="AS1104" s="508"/>
      <c r="AT1104" s="508"/>
      <c r="AU1104" s="508"/>
      <c r="AV1104" s="508"/>
      <c r="AW1104" s="508"/>
      <c r="AX1104" s="508"/>
      <c r="AY1104" s="508"/>
      <c r="AZ1104" s="508"/>
      <c r="BA1104" s="508"/>
      <c r="BB1104" s="508"/>
      <c r="BC1104" s="508"/>
      <c r="BD1104" s="508"/>
      <c r="BE1104" s="508"/>
      <c r="BF1104" s="508"/>
      <c r="BG1104" s="508"/>
      <c r="BH1104" s="508"/>
      <c r="BI1104" s="508"/>
      <c r="BJ1104" s="508"/>
    </row>
    <row r="1105" spans="31:62" ht="15">
      <c r="AE1105" s="508"/>
      <c r="AF1105" s="508"/>
      <c r="AG1105" s="508"/>
      <c r="AH1105" s="508"/>
      <c r="AI1105" s="508"/>
      <c r="AJ1105" s="508"/>
      <c r="AK1105" s="508"/>
      <c r="AL1105" s="508"/>
      <c r="AM1105" s="508"/>
      <c r="AN1105" s="508"/>
      <c r="AO1105" s="508"/>
      <c r="AP1105" s="508"/>
      <c r="AQ1105" s="508"/>
      <c r="AR1105" s="508"/>
      <c r="AS1105" s="508"/>
      <c r="AT1105" s="508"/>
      <c r="AU1105" s="508"/>
      <c r="AV1105" s="508"/>
      <c r="AW1105" s="508"/>
      <c r="AX1105" s="508"/>
      <c r="AY1105" s="508"/>
      <c r="AZ1105" s="508"/>
      <c r="BA1105" s="508"/>
      <c r="BB1105" s="508"/>
      <c r="BC1105" s="508"/>
      <c r="BD1105" s="508"/>
      <c r="BE1105" s="508"/>
      <c r="BF1105" s="508"/>
      <c r="BG1105" s="508"/>
      <c r="BH1105" s="508"/>
      <c r="BI1105" s="508"/>
      <c r="BJ1105" s="508"/>
    </row>
    <row r="1106" spans="31:62" ht="15">
      <c r="AE1106" s="508"/>
      <c r="AF1106" s="508"/>
      <c r="AG1106" s="508"/>
      <c r="AH1106" s="508"/>
      <c r="AI1106" s="508"/>
      <c r="AJ1106" s="508"/>
      <c r="AK1106" s="508"/>
      <c r="AL1106" s="508"/>
      <c r="AM1106" s="508"/>
      <c r="AN1106" s="508"/>
      <c r="AO1106" s="508"/>
      <c r="AP1106" s="508"/>
      <c r="AQ1106" s="508"/>
      <c r="AR1106" s="508"/>
      <c r="AS1106" s="508"/>
      <c r="AT1106" s="508"/>
      <c r="AU1106" s="508"/>
      <c r="AV1106" s="508"/>
      <c r="AW1106" s="508"/>
      <c r="AX1106" s="508"/>
      <c r="AY1106" s="508"/>
      <c r="AZ1106" s="508"/>
      <c r="BA1106" s="508"/>
      <c r="BB1106" s="508"/>
      <c r="BC1106" s="508"/>
      <c r="BD1106" s="508"/>
      <c r="BE1106" s="508"/>
      <c r="BF1106" s="508"/>
      <c r="BG1106" s="508"/>
      <c r="BH1106" s="508"/>
      <c r="BI1106" s="508"/>
      <c r="BJ1106" s="508"/>
    </row>
    <row r="1107" spans="31:62" ht="15">
      <c r="AE1107" s="508"/>
      <c r="AF1107" s="508"/>
      <c r="AG1107" s="508"/>
      <c r="AH1107" s="508"/>
      <c r="AI1107" s="508"/>
      <c r="AJ1107" s="508"/>
      <c r="AK1107" s="508"/>
      <c r="AL1107" s="508"/>
      <c r="AM1107" s="508"/>
      <c r="AN1107" s="508"/>
      <c r="AO1107" s="508"/>
      <c r="AP1107" s="508"/>
      <c r="AQ1107" s="508"/>
      <c r="AR1107" s="508"/>
      <c r="AS1107" s="508"/>
      <c r="AT1107" s="508"/>
      <c r="AU1107" s="508"/>
      <c r="AV1107" s="508"/>
      <c r="AW1107" s="508"/>
      <c r="AX1107" s="508"/>
      <c r="AY1107" s="508"/>
      <c r="AZ1107" s="508"/>
      <c r="BA1107" s="508"/>
      <c r="BB1107" s="508"/>
      <c r="BC1107" s="508"/>
      <c r="BD1107" s="508"/>
      <c r="BE1107" s="508"/>
      <c r="BF1107" s="508"/>
      <c r="BG1107" s="508"/>
      <c r="BH1107" s="508"/>
      <c r="BI1107" s="508"/>
      <c r="BJ1107" s="508"/>
    </row>
    <row r="1108" spans="31:62" ht="15">
      <c r="AE1108" s="508"/>
      <c r="AF1108" s="508"/>
      <c r="AG1108" s="508"/>
      <c r="AH1108" s="508"/>
      <c r="AI1108" s="508"/>
      <c r="AJ1108" s="508"/>
      <c r="AK1108" s="508"/>
      <c r="AL1108" s="508"/>
      <c r="AM1108" s="508"/>
      <c r="AN1108" s="508"/>
      <c r="AO1108" s="508"/>
      <c r="AP1108" s="508"/>
      <c r="AQ1108" s="508"/>
      <c r="AR1108" s="508"/>
      <c r="AS1108" s="508"/>
      <c r="AT1108" s="508"/>
      <c r="AU1108" s="508"/>
      <c r="AV1108" s="508"/>
      <c r="AW1108" s="508"/>
      <c r="AX1108" s="508"/>
      <c r="AY1108" s="508"/>
      <c r="AZ1108" s="508"/>
      <c r="BA1108" s="508"/>
      <c r="BB1108" s="508"/>
      <c r="BC1108" s="508"/>
      <c r="BD1108" s="508"/>
      <c r="BE1108" s="508"/>
      <c r="BF1108" s="508"/>
      <c r="BG1108" s="508"/>
      <c r="BH1108" s="508"/>
      <c r="BI1108" s="508"/>
      <c r="BJ1108" s="508"/>
    </row>
    <row r="1109" spans="31:62" ht="15">
      <c r="AE1109" s="508"/>
      <c r="AF1109" s="508"/>
      <c r="AG1109" s="508"/>
      <c r="AH1109" s="508"/>
      <c r="AI1109" s="508"/>
      <c r="AJ1109" s="508"/>
      <c r="AK1109" s="508"/>
      <c r="AL1109" s="508"/>
      <c r="AM1109" s="508"/>
      <c r="AN1109" s="508"/>
      <c r="AO1109" s="508"/>
      <c r="AP1109" s="508"/>
      <c r="AQ1109" s="508"/>
      <c r="AR1109" s="508"/>
      <c r="AS1109" s="508"/>
      <c r="AT1109" s="508"/>
      <c r="AU1109" s="508"/>
      <c r="AV1109" s="508"/>
      <c r="AW1109" s="508"/>
      <c r="AX1109" s="508"/>
      <c r="AY1109" s="508"/>
      <c r="AZ1109" s="508"/>
      <c r="BA1109" s="508"/>
      <c r="BB1109" s="508"/>
      <c r="BC1109" s="508"/>
      <c r="BD1109" s="508"/>
      <c r="BE1109" s="508"/>
      <c r="BF1109" s="508"/>
      <c r="BG1109" s="508"/>
      <c r="BH1109" s="508"/>
      <c r="BI1109" s="508"/>
      <c r="BJ1109" s="508"/>
    </row>
    <row r="1110" spans="31:62" ht="15">
      <c r="AE1110" s="508"/>
      <c r="AF1110" s="508"/>
      <c r="AG1110" s="508"/>
      <c r="AH1110" s="508"/>
      <c r="AI1110" s="508"/>
      <c r="AJ1110" s="508"/>
      <c r="AK1110" s="508"/>
      <c r="AL1110" s="508"/>
      <c r="AM1110" s="508"/>
      <c r="AN1110" s="508"/>
      <c r="AO1110" s="508"/>
      <c r="AP1110" s="508"/>
      <c r="AQ1110" s="508"/>
      <c r="AR1110" s="508"/>
      <c r="AS1110" s="508"/>
      <c r="AT1110" s="508"/>
      <c r="AU1110" s="508"/>
      <c r="AV1110" s="508"/>
      <c r="AW1110" s="508"/>
      <c r="AX1110" s="508"/>
      <c r="AY1110" s="508"/>
      <c r="AZ1110" s="508"/>
      <c r="BA1110" s="508"/>
      <c r="BB1110" s="508"/>
      <c r="BC1110" s="508"/>
      <c r="BD1110" s="508"/>
      <c r="BE1110" s="508"/>
      <c r="BF1110" s="508"/>
      <c r="BG1110" s="508"/>
      <c r="BH1110" s="508"/>
      <c r="BI1110" s="508"/>
      <c r="BJ1110" s="508"/>
    </row>
    <row r="1111" spans="31:62" ht="15">
      <c r="AE1111" s="508"/>
      <c r="AF1111" s="508"/>
      <c r="AG1111" s="508"/>
      <c r="AH1111" s="508"/>
      <c r="AI1111" s="508"/>
      <c r="AJ1111" s="508"/>
      <c r="AK1111" s="508"/>
      <c r="AL1111" s="508"/>
      <c r="AM1111" s="508"/>
      <c r="AN1111" s="508"/>
      <c r="AO1111" s="508"/>
      <c r="AP1111" s="508"/>
      <c r="AQ1111" s="508"/>
      <c r="AR1111" s="508"/>
      <c r="AS1111" s="508"/>
      <c r="AT1111" s="508"/>
      <c r="AU1111" s="508"/>
      <c r="AV1111" s="508"/>
      <c r="AW1111" s="508"/>
      <c r="AX1111" s="508"/>
      <c r="AY1111" s="508"/>
      <c r="AZ1111" s="508"/>
      <c r="BA1111" s="508"/>
      <c r="BB1111" s="508"/>
      <c r="BC1111" s="508"/>
      <c r="BD1111" s="508"/>
      <c r="BE1111" s="508"/>
      <c r="BF1111" s="508"/>
      <c r="BG1111" s="508"/>
      <c r="BH1111" s="508"/>
      <c r="BI1111" s="508"/>
      <c r="BJ1111" s="508"/>
    </row>
    <row r="1112" spans="31:62" ht="15">
      <c r="AE1112" s="508"/>
      <c r="AF1112" s="508"/>
      <c r="AG1112" s="508"/>
      <c r="AH1112" s="508"/>
      <c r="AI1112" s="508"/>
      <c r="AJ1112" s="508"/>
      <c r="AK1112" s="508"/>
      <c r="AL1112" s="508"/>
      <c r="AM1112" s="508"/>
      <c r="AN1112" s="508"/>
      <c r="AO1112" s="508"/>
      <c r="AP1112" s="508"/>
      <c r="AQ1112" s="508"/>
      <c r="AR1112" s="508"/>
      <c r="AS1112" s="508"/>
      <c r="AT1112" s="508"/>
      <c r="AU1112" s="508"/>
      <c r="AV1112" s="508"/>
      <c r="AW1112" s="508"/>
      <c r="AX1112" s="508"/>
      <c r="AY1112" s="508"/>
      <c r="AZ1112" s="508"/>
      <c r="BA1112" s="508"/>
      <c r="BB1112" s="508"/>
      <c r="BC1112" s="508"/>
      <c r="BD1112" s="508"/>
      <c r="BE1112" s="508"/>
      <c r="BF1112" s="508"/>
      <c r="BG1112" s="508"/>
      <c r="BH1112" s="508"/>
      <c r="BI1112" s="508"/>
      <c r="BJ1112" s="508"/>
    </row>
    <row r="1113" spans="31:62" ht="15">
      <c r="AE1113" s="508"/>
      <c r="AF1113" s="508"/>
      <c r="AG1113" s="508"/>
      <c r="AH1113" s="508"/>
      <c r="AI1113" s="508"/>
      <c r="AJ1113" s="508"/>
      <c r="AK1113" s="508"/>
      <c r="AL1113" s="508"/>
      <c r="AM1113" s="508"/>
      <c r="AN1113" s="508"/>
      <c r="AO1113" s="508"/>
      <c r="AP1113" s="508"/>
      <c r="AQ1113" s="508"/>
      <c r="AR1113" s="508"/>
      <c r="AS1113" s="508"/>
      <c r="AT1113" s="508"/>
      <c r="AU1113" s="508"/>
      <c r="AV1113" s="508"/>
      <c r="AW1113" s="508"/>
      <c r="AX1113" s="508"/>
      <c r="AY1113" s="508"/>
      <c r="AZ1113" s="508"/>
      <c r="BA1113" s="508"/>
      <c r="BB1113" s="508"/>
      <c r="BC1113" s="508"/>
      <c r="BD1113" s="508"/>
      <c r="BE1113" s="508"/>
      <c r="BF1113" s="508"/>
      <c r="BG1113" s="508"/>
      <c r="BH1113" s="508"/>
      <c r="BI1113" s="508"/>
      <c r="BJ1113" s="508"/>
    </row>
    <row r="1114" spans="31:62" ht="15">
      <c r="AE1114" s="508"/>
      <c r="AF1114" s="508"/>
      <c r="AG1114" s="508"/>
      <c r="AH1114" s="508"/>
      <c r="AI1114" s="508"/>
      <c r="AJ1114" s="508"/>
      <c r="AK1114" s="508"/>
      <c r="AL1114" s="508"/>
      <c r="AM1114" s="508"/>
      <c r="AN1114" s="508"/>
      <c r="AO1114" s="508"/>
      <c r="AP1114" s="508"/>
      <c r="AQ1114" s="508"/>
      <c r="AR1114" s="508"/>
      <c r="AS1114" s="508"/>
      <c r="AT1114" s="508"/>
      <c r="AU1114" s="508"/>
      <c r="AV1114" s="508"/>
      <c r="AW1114" s="508"/>
      <c r="AX1114" s="508"/>
      <c r="AY1114" s="508"/>
      <c r="AZ1114" s="508"/>
      <c r="BA1114" s="508"/>
      <c r="BB1114" s="508"/>
      <c r="BC1114" s="508"/>
      <c r="BD1114" s="508"/>
      <c r="BE1114" s="508"/>
      <c r="BF1114" s="508"/>
      <c r="BG1114" s="508"/>
      <c r="BH1114" s="508"/>
      <c r="BI1114" s="508"/>
      <c r="BJ1114" s="508"/>
    </row>
    <row r="1115" spans="31:62" ht="15">
      <c r="AE1115" s="508"/>
      <c r="AF1115" s="508"/>
      <c r="AG1115" s="508"/>
      <c r="AH1115" s="508"/>
      <c r="AI1115" s="508"/>
      <c r="AJ1115" s="508"/>
      <c r="AK1115" s="508"/>
      <c r="AL1115" s="508"/>
      <c r="AM1115" s="508"/>
      <c r="AN1115" s="508"/>
      <c r="AO1115" s="508"/>
      <c r="AP1115" s="508"/>
      <c r="AQ1115" s="508"/>
      <c r="AR1115" s="508"/>
      <c r="AS1115" s="508"/>
      <c r="AT1115" s="508"/>
      <c r="AU1115" s="508"/>
      <c r="AV1115" s="508"/>
      <c r="AW1115" s="508"/>
      <c r="AX1115" s="508"/>
      <c r="AY1115" s="508"/>
      <c r="AZ1115" s="508"/>
      <c r="BA1115" s="508"/>
      <c r="BB1115" s="508"/>
      <c r="BC1115" s="508"/>
      <c r="BD1115" s="508"/>
      <c r="BE1115" s="508"/>
      <c r="BF1115" s="508"/>
      <c r="BG1115" s="508"/>
      <c r="BH1115" s="508"/>
      <c r="BI1115" s="508"/>
      <c r="BJ1115" s="508"/>
    </row>
    <row r="1116" spans="31:62" ht="15">
      <c r="AE1116" s="508"/>
      <c r="AF1116" s="508"/>
      <c r="AG1116" s="508"/>
      <c r="AH1116" s="508"/>
      <c r="AI1116" s="508"/>
      <c r="AJ1116" s="508"/>
      <c r="AK1116" s="508"/>
      <c r="AL1116" s="508"/>
      <c r="AM1116" s="508"/>
      <c r="AN1116" s="508"/>
      <c r="AO1116" s="508"/>
      <c r="AP1116" s="508"/>
      <c r="AQ1116" s="508"/>
      <c r="AR1116" s="508"/>
      <c r="AS1116" s="508"/>
      <c r="AT1116" s="508"/>
      <c r="AU1116" s="508"/>
      <c r="AV1116" s="508"/>
      <c r="AW1116" s="508"/>
      <c r="AX1116" s="508"/>
      <c r="AY1116" s="508"/>
      <c r="AZ1116" s="508"/>
      <c r="BA1116" s="508"/>
      <c r="BB1116" s="508"/>
      <c r="BC1116" s="508"/>
      <c r="BD1116" s="508"/>
      <c r="BE1116" s="508"/>
      <c r="BF1116" s="508"/>
      <c r="BG1116" s="508"/>
      <c r="BH1116" s="508"/>
      <c r="BI1116" s="508"/>
      <c r="BJ1116" s="508"/>
    </row>
    <row r="1117" spans="31:62" ht="15">
      <c r="AE1117" s="508"/>
      <c r="AF1117" s="508"/>
      <c r="AG1117" s="508"/>
      <c r="AH1117" s="508"/>
      <c r="AI1117" s="508"/>
      <c r="AJ1117" s="508"/>
      <c r="AK1117" s="508"/>
      <c r="AL1117" s="508"/>
      <c r="AM1117" s="508"/>
      <c r="AN1117" s="508"/>
      <c r="AO1117" s="508"/>
      <c r="AP1117" s="508"/>
      <c r="AQ1117" s="508"/>
      <c r="AR1117" s="508"/>
      <c r="AS1117" s="508"/>
      <c r="AT1117" s="508"/>
      <c r="AU1117" s="508"/>
      <c r="AV1117" s="508"/>
      <c r="AW1117" s="508"/>
      <c r="AX1117" s="508"/>
      <c r="AY1117" s="508"/>
      <c r="AZ1117" s="508"/>
      <c r="BA1117" s="508"/>
      <c r="BB1117" s="508"/>
      <c r="BC1117" s="508"/>
      <c r="BD1117" s="508"/>
      <c r="BE1117" s="508"/>
      <c r="BF1117" s="508"/>
      <c r="BG1117" s="508"/>
      <c r="BH1117" s="508"/>
      <c r="BI1117" s="508"/>
      <c r="BJ1117" s="508"/>
    </row>
    <row r="1118" spans="31:62" ht="15">
      <c r="AE1118" s="508"/>
      <c r="AF1118" s="508"/>
      <c r="AG1118" s="508"/>
      <c r="AH1118" s="508"/>
      <c r="AI1118" s="508"/>
      <c r="AJ1118" s="508"/>
      <c r="AK1118" s="508"/>
      <c r="AL1118" s="508"/>
      <c r="AM1118" s="508"/>
      <c r="AN1118" s="508"/>
      <c r="AO1118" s="508"/>
      <c r="AP1118" s="508"/>
      <c r="AQ1118" s="508"/>
      <c r="AR1118" s="508"/>
      <c r="AS1118" s="508"/>
      <c r="AT1118" s="508"/>
      <c r="AU1118" s="508"/>
      <c r="AV1118" s="508"/>
      <c r="AW1118" s="508"/>
      <c r="AX1118" s="508"/>
      <c r="AY1118" s="508"/>
      <c r="AZ1118" s="508"/>
      <c r="BA1118" s="508"/>
      <c r="BB1118" s="508"/>
      <c r="BC1118" s="508"/>
      <c r="BD1118" s="508"/>
      <c r="BE1118" s="508"/>
      <c r="BF1118" s="508"/>
      <c r="BG1118" s="508"/>
      <c r="BH1118" s="508"/>
      <c r="BI1118" s="508"/>
      <c r="BJ1118" s="508"/>
    </row>
    <row r="1119" spans="31:62" ht="15">
      <c r="AE1119" s="508"/>
      <c r="AF1119" s="508"/>
      <c r="AG1119" s="508"/>
      <c r="AH1119" s="508"/>
      <c r="AI1119" s="508"/>
      <c r="AJ1119" s="508"/>
      <c r="AK1119" s="508"/>
      <c r="AL1119" s="508"/>
      <c r="AM1119" s="508"/>
      <c r="AN1119" s="508"/>
      <c r="AO1119" s="508"/>
      <c r="AP1119" s="508"/>
      <c r="AQ1119" s="508"/>
      <c r="AR1119" s="508"/>
      <c r="AS1119" s="508"/>
      <c r="AT1119" s="508"/>
      <c r="AU1119" s="508"/>
      <c r="AV1119" s="508"/>
      <c r="AW1119" s="508"/>
      <c r="AX1119" s="508"/>
      <c r="AY1119" s="508"/>
      <c r="AZ1119" s="508"/>
      <c r="BA1119" s="508"/>
      <c r="BB1119" s="508"/>
      <c r="BC1119" s="508"/>
      <c r="BD1119" s="508"/>
      <c r="BE1119" s="508"/>
      <c r="BF1119" s="508"/>
      <c r="BG1119" s="508"/>
      <c r="BH1119" s="508"/>
      <c r="BI1119" s="508"/>
      <c r="BJ1119" s="508"/>
    </row>
    <row r="1120" spans="31:62" ht="15">
      <c r="AE1120" s="508"/>
      <c r="AF1120" s="508"/>
      <c r="AG1120" s="508"/>
      <c r="AH1120" s="508"/>
      <c r="AI1120" s="508"/>
      <c r="AJ1120" s="508"/>
      <c r="AK1120" s="508"/>
      <c r="AL1120" s="508"/>
      <c r="AM1120" s="508"/>
      <c r="AN1120" s="508"/>
      <c r="AO1120" s="508"/>
      <c r="AP1120" s="508"/>
      <c r="AQ1120" s="508"/>
      <c r="AR1120" s="508"/>
      <c r="AS1120" s="508"/>
      <c r="AT1120" s="508"/>
      <c r="AU1120" s="508"/>
      <c r="AV1120" s="508"/>
      <c r="AW1120" s="508"/>
      <c r="AX1120" s="508"/>
      <c r="AY1120" s="508"/>
      <c r="AZ1120" s="508"/>
      <c r="BA1120" s="508"/>
      <c r="BB1120" s="508"/>
      <c r="BC1120" s="508"/>
      <c r="BD1120" s="508"/>
      <c r="BE1120" s="508"/>
      <c r="BF1120" s="508"/>
      <c r="BG1120" s="508"/>
      <c r="BH1120" s="508"/>
      <c r="BI1120" s="508"/>
      <c r="BJ1120" s="508"/>
    </row>
    <row r="1121" spans="31:62" ht="15">
      <c r="AE1121" s="508"/>
      <c r="AF1121" s="508"/>
      <c r="AG1121" s="508"/>
      <c r="AH1121" s="508"/>
      <c r="AI1121" s="508"/>
      <c r="AJ1121" s="508"/>
      <c r="AK1121" s="508"/>
      <c r="AL1121" s="508"/>
      <c r="AM1121" s="508"/>
      <c r="AN1121" s="508"/>
      <c r="AO1121" s="508"/>
      <c r="AP1121" s="508"/>
      <c r="AQ1121" s="508"/>
      <c r="AR1121" s="508"/>
      <c r="AS1121" s="508"/>
      <c r="AT1121" s="508"/>
      <c r="AU1121" s="508"/>
      <c r="AV1121" s="508"/>
      <c r="AW1121" s="508"/>
      <c r="AX1121" s="508"/>
      <c r="AY1121" s="508"/>
      <c r="AZ1121" s="508"/>
      <c r="BA1121" s="508"/>
      <c r="BB1121" s="508"/>
      <c r="BC1121" s="508"/>
      <c r="BD1121" s="508"/>
      <c r="BE1121" s="508"/>
      <c r="BF1121" s="508"/>
      <c r="BG1121" s="508"/>
      <c r="BH1121" s="508"/>
      <c r="BI1121" s="508"/>
      <c r="BJ1121" s="508"/>
    </row>
    <row r="1122" spans="31:62" ht="15">
      <c r="AE1122" s="508"/>
      <c r="AF1122" s="508"/>
      <c r="AG1122" s="508"/>
      <c r="AH1122" s="508"/>
      <c r="AI1122" s="508"/>
      <c r="AJ1122" s="508"/>
      <c r="AK1122" s="508"/>
      <c r="AL1122" s="508"/>
      <c r="AM1122" s="508"/>
      <c r="AN1122" s="508"/>
      <c r="AO1122" s="508"/>
      <c r="AP1122" s="508"/>
      <c r="AQ1122" s="508"/>
      <c r="AR1122" s="508"/>
      <c r="AS1122" s="508"/>
      <c r="AT1122" s="508"/>
      <c r="AU1122" s="508"/>
      <c r="AV1122" s="508"/>
      <c r="AW1122" s="508"/>
      <c r="AX1122" s="508"/>
      <c r="AY1122" s="508"/>
      <c r="AZ1122" s="508"/>
      <c r="BA1122" s="508"/>
      <c r="BB1122" s="508"/>
      <c r="BC1122" s="508"/>
      <c r="BD1122" s="508"/>
      <c r="BE1122" s="508"/>
      <c r="BF1122" s="508"/>
      <c r="BG1122" s="508"/>
      <c r="BH1122" s="508"/>
      <c r="BI1122" s="508"/>
      <c r="BJ1122" s="508"/>
    </row>
    <row r="1123" spans="31:62" ht="15">
      <c r="AE1123" s="508"/>
      <c r="AF1123" s="508"/>
      <c r="AG1123" s="508"/>
      <c r="AH1123" s="508"/>
      <c r="AI1123" s="508"/>
      <c r="AJ1123" s="508"/>
      <c r="AK1123" s="508"/>
      <c r="AL1123" s="508"/>
      <c r="AM1123" s="508"/>
      <c r="AN1123" s="508"/>
      <c r="AO1123" s="508"/>
      <c r="AP1123" s="508"/>
      <c r="AQ1123" s="508"/>
      <c r="AR1123" s="508"/>
      <c r="AS1123" s="508"/>
      <c r="AT1123" s="508"/>
      <c r="AU1123" s="508"/>
      <c r="AV1123" s="508"/>
      <c r="AW1123" s="508"/>
      <c r="AX1123" s="508"/>
      <c r="AY1123" s="508"/>
      <c r="AZ1123" s="508"/>
      <c r="BA1123" s="508"/>
      <c r="BB1123" s="508"/>
      <c r="BC1123" s="508"/>
      <c r="BD1123" s="508"/>
      <c r="BE1123" s="508"/>
      <c r="BF1123" s="508"/>
      <c r="BG1123" s="508"/>
      <c r="BH1123" s="508"/>
      <c r="BI1123" s="508"/>
      <c r="BJ1123" s="508"/>
    </row>
    <row r="1124" spans="31:62" ht="15">
      <c r="AE1124" s="508"/>
      <c r="AF1124" s="508"/>
      <c r="AG1124" s="508"/>
      <c r="AH1124" s="508"/>
      <c r="AI1124" s="508"/>
      <c r="AJ1124" s="508"/>
      <c r="AK1124" s="508"/>
      <c r="AL1124" s="508"/>
      <c r="AM1124" s="508"/>
      <c r="AN1124" s="508"/>
      <c r="AO1124" s="508"/>
      <c r="AP1124" s="508"/>
      <c r="AQ1124" s="508"/>
      <c r="AR1124" s="508"/>
      <c r="AS1124" s="508"/>
      <c r="AT1124" s="508"/>
      <c r="AU1124" s="508"/>
      <c r="AV1124" s="508"/>
      <c r="AW1124" s="508"/>
      <c r="AX1124" s="508"/>
      <c r="AY1124" s="508"/>
      <c r="AZ1124" s="508"/>
      <c r="BA1124" s="508"/>
      <c r="BB1124" s="508"/>
      <c r="BC1124" s="508"/>
      <c r="BD1124" s="508"/>
      <c r="BE1124" s="508"/>
      <c r="BF1124" s="508"/>
      <c r="BG1124" s="508"/>
      <c r="BH1124" s="508"/>
      <c r="BI1124" s="508"/>
      <c r="BJ1124" s="508"/>
    </row>
    <row r="1125" spans="31:62" ht="15">
      <c r="AE1125" s="508"/>
      <c r="AF1125" s="508"/>
      <c r="AG1125" s="508"/>
      <c r="AH1125" s="508"/>
      <c r="AI1125" s="508"/>
      <c r="AJ1125" s="508"/>
      <c r="AK1125" s="508"/>
      <c r="AL1125" s="508"/>
      <c r="AM1125" s="508"/>
      <c r="AN1125" s="508"/>
      <c r="AO1125" s="508"/>
      <c r="AP1125" s="508"/>
      <c r="AQ1125" s="508"/>
      <c r="AR1125" s="508"/>
      <c r="AS1125" s="508"/>
      <c r="AT1125" s="508"/>
      <c r="AU1125" s="508"/>
      <c r="AV1125" s="508"/>
      <c r="AW1125" s="508"/>
      <c r="AX1125" s="508"/>
      <c r="AY1125" s="508"/>
      <c r="AZ1125" s="508"/>
      <c r="BA1125" s="508"/>
      <c r="BB1125" s="508"/>
      <c r="BC1125" s="508"/>
      <c r="BD1125" s="508"/>
      <c r="BE1125" s="508"/>
      <c r="BF1125" s="508"/>
      <c r="BG1125" s="508"/>
      <c r="BH1125" s="508"/>
      <c r="BI1125" s="508"/>
      <c r="BJ1125" s="508"/>
    </row>
    <row r="1126" spans="31:62" ht="15">
      <c r="AE1126" s="508"/>
      <c r="AF1126" s="508"/>
      <c r="AG1126" s="508"/>
      <c r="AH1126" s="508"/>
      <c r="AI1126" s="508"/>
      <c r="AJ1126" s="508"/>
      <c r="AK1126" s="508"/>
      <c r="AL1126" s="508"/>
      <c r="AM1126" s="508"/>
      <c r="AN1126" s="508"/>
      <c r="AO1126" s="508"/>
      <c r="AP1126" s="508"/>
      <c r="AQ1126" s="508"/>
      <c r="AR1126" s="508"/>
      <c r="AS1126" s="508"/>
      <c r="AT1126" s="508"/>
      <c r="AU1126" s="508"/>
      <c r="AV1126" s="508"/>
      <c r="AW1126" s="508"/>
      <c r="AX1126" s="508"/>
      <c r="AY1126" s="508"/>
      <c r="AZ1126" s="508"/>
      <c r="BA1126" s="508"/>
      <c r="BB1126" s="508"/>
      <c r="BC1126" s="508"/>
      <c r="BD1126" s="508"/>
      <c r="BE1126" s="508"/>
      <c r="BF1126" s="508"/>
      <c r="BG1126" s="508"/>
      <c r="BH1126" s="508"/>
      <c r="BI1126" s="508"/>
      <c r="BJ1126" s="508"/>
    </row>
    <row r="1127" spans="31:62" ht="15">
      <c r="AE1127" s="508"/>
      <c r="AF1127" s="508"/>
      <c r="AG1127" s="508"/>
      <c r="AH1127" s="508"/>
      <c r="AI1127" s="508"/>
      <c r="AJ1127" s="508"/>
      <c r="AK1127" s="508"/>
      <c r="AL1127" s="508"/>
      <c r="AM1127" s="508"/>
      <c r="AN1127" s="508"/>
      <c r="AO1127" s="508"/>
      <c r="AP1127" s="508"/>
      <c r="AQ1127" s="508"/>
      <c r="AR1127" s="508"/>
      <c r="AS1127" s="508"/>
      <c r="AT1127" s="508"/>
      <c r="AU1127" s="508"/>
      <c r="AV1127" s="508"/>
      <c r="AW1127" s="508"/>
      <c r="AX1127" s="508"/>
      <c r="AY1127" s="508"/>
      <c r="AZ1127" s="508"/>
      <c r="BA1127" s="508"/>
      <c r="BB1127" s="508"/>
      <c r="BC1127" s="508"/>
      <c r="BD1127" s="508"/>
      <c r="BE1127" s="508"/>
      <c r="BF1127" s="508"/>
      <c r="BG1127" s="508"/>
      <c r="BH1127" s="508"/>
      <c r="BI1127" s="508"/>
      <c r="BJ1127" s="508"/>
    </row>
    <row r="1128" spans="31:62" ht="15">
      <c r="AE1128" s="508"/>
      <c r="AF1128" s="508"/>
      <c r="AG1128" s="508"/>
      <c r="AH1128" s="508"/>
      <c r="AI1128" s="508"/>
      <c r="AJ1128" s="508"/>
      <c r="AK1128" s="508"/>
      <c r="AL1128" s="508"/>
      <c r="AM1128" s="508"/>
      <c r="AN1128" s="508"/>
      <c r="AO1128" s="508"/>
      <c r="AP1128" s="508"/>
      <c r="AQ1128" s="508"/>
      <c r="AR1128" s="508"/>
      <c r="AS1128" s="508"/>
      <c r="AT1128" s="508"/>
      <c r="AU1128" s="508"/>
      <c r="AV1128" s="508"/>
      <c r="AW1128" s="508"/>
      <c r="AX1128" s="508"/>
      <c r="AY1128" s="508"/>
      <c r="AZ1128" s="508"/>
      <c r="BA1128" s="508"/>
      <c r="BB1128" s="508"/>
      <c r="BC1128" s="508"/>
      <c r="BD1128" s="508"/>
      <c r="BE1128" s="508"/>
      <c r="BF1128" s="508"/>
      <c r="BG1128" s="508"/>
      <c r="BH1128" s="508"/>
      <c r="BI1128" s="508"/>
      <c r="BJ1128" s="508"/>
    </row>
    <row r="1129" spans="31:62" ht="15">
      <c r="AE1129" s="508"/>
      <c r="AF1129" s="508"/>
      <c r="AG1129" s="508"/>
      <c r="AH1129" s="508"/>
      <c r="AI1129" s="508"/>
      <c r="AJ1129" s="508"/>
      <c r="AK1129" s="508"/>
      <c r="AL1129" s="508"/>
      <c r="AM1129" s="508"/>
      <c r="AN1129" s="508"/>
      <c r="AO1129" s="508"/>
      <c r="AP1129" s="508"/>
      <c r="AQ1129" s="508"/>
      <c r="AR1129" s="508"/>
      <c r="AS1129" s="508"/>
      <c r="AT1129" s="508"/>
      <c r="AU1129" s="508"/>
      <c r="AV1129" s="508"/>
      <c r="AW1129" s="508"/>
      <c r="AX1129" s="508"/>
      <c r="AY1129" s="508"/>
      <c r="AZ1129" s="508"/>
      <c r="BA1129" s="508"/>
      <c r="BB1129" s="508"/>
      <c r="BC1129" s="508"/>
      <c r="BD1129" s="508"/>
      <c r="BE1129" s="508"/>
      <c r="BF1129" s="508"/>
      <c r="BG1129" s="508"/>
      <c r="BH1129" s="508"/>
      <c r="BI1129" s="508"/>
      <c r="BJ1129" s="508"/>
    </row>
    <row r="1130" spans="31:62" ht="15">
      <c r="AE1130" s="508"/>
      <c r="AF1130" s="508"/>
      <c r="AG1130" s="508"/>
      <c r="AH1130" s="508"/>
      <c r="AI1130" s="508"/>
      <c r="AJ1130" s="508"/>
      <c r="AK1130" s="508"/>
      <c r="AL1130" s="508"/>
      <c r="AM1130" s="508"/>
      <c r="AN1130" s="508"/>
      <c r="AO1130" s="508"/>
      <c r="AP1130" s="508"/>
      <c r="AQ1130" s="508"/>
      <c r="AR1130" s="508"/>
      <c r="AS1130" s="508"/>
      <c r="AT1130" s="508"/>
      <c r="AU1130" s="508"/>
      <c r="AV1130" s="508"/>
      <c r="AW1130" s="508"/>
      <c r="AX1130" s="508"/>
      <c r="AY1130" s="508"/>
      <c r="AZ1130" s="508"/>
      <c r="BA1130" s="508"/>
      <c r="BB1130" s="508"/>
      <c r="BC1130" s="508"/>
      <c r="BD1130" s="508"/>
      <c r="BE1130" s="508"/>
      <c r="BF1130" s="508"/>
      <c r="BG1130" s="508"/>
      <c r="BH1130" s="508"/>
      <c r="BI1130" s="508"/>
      <c r="BJ1130" s="508"/>
    </row>
    <row r="1131" spans="31:62" ht="15">
      <c r="AE1131" s="508"/>
      <c r="AF1131" s="508"/>
      <c r="AG1131" s="508"/>
      <c r="AH1131" s="508"/>
      <c r="AI1131" s="508"/>
      <c r="AJ1131" s="508"/>
      <c r="AK1131" s="508"/>
      <c r="AL1131" s="508"/>
      <c r="AM1131" s="508"/>
      <c r="AN1131" s="508"/>
      <c r="AO1131" s="508"/>
      <c r="AP1131" s="508"/>
      <c r="AQ1131" s="508"/>
      <c r="AR1131" s="508"/>
      <c r="AS1131" s="508"/>
      <c r="AT1131" s="508"/>
      <c r="AU1131" s="508"/>
      <c r="AV1131" s="508"/>
      <c r="AW1131" s="508"/>
      <c r="AX1131" s="508"/>
      <c r="AY1131" s="508"/>
      <c r="AZ1131" s="508"/>
      <c r="BA1131" s="508"/>
      <c r="BB1131" s="508"/>
      <c r="BC1131" s="508"/>
      <c r="BD1131" s="508"/>
      <c r="BE1131" s="508"/>
      <c r="BF1131" s="508"/>
      <c r="BG1131" s="508"/>
      <c r="BH1131" s="508"/>
      <c r="BI1131" s="508"/>
      <c r="BJ1131" s="508"/>
    </row>
    <row r="1132" spans="31:62" ht="15">
      <c r="AE1132" s="508"/>
      <c r="AF1132" s="508"/>
      <c r="AG1132" s="508"/>
      <c r="AH1132" s="508"/>
      <c r="AI1132" s="508"/>
      <c r="AJ1132" s="508"/>
      <c r="AK1132" s="508"/>
      <c r="AL1132" s="508"/>
      <c r="AM1132" s="508"/>
      <c r="AN1132" s="508"/>
      <c r="AO1132" s="508"/>
      <c r="AP1132" s="508"/>
      <c r="AQ1132" s="508"/>
      <c r="AR1132" s="508"/>
      <c r="AS1132" s="508"/>
      <c r="AT1132" s="508"/>
      <c r="AU1132" s="508"/>
      <c r="AV1132" s="508"/>
      <c r="AW1132" s="508"/>
      <c r="AX1132" s="508"/>
      <c r="AY1132" s="508"/>
      <c r="AZ1132" s="508"/>
      <c r="BA1132" s="508"/>
      <c r="BB1132" s="508"/>
      <c r="BC1132" s="508"/>
      <c r="BD1132" s="508"/>
      <c r="BE1132" s="508"/>
      <c r="BF1132" s="508"/>
      <c r="BG1132" s="508"/>
      <c r="BH1132" s="508"/>
      <c r="BI1132" s="508"/>
      <c r="BJ1132" s="508"/>
    </row>
    <row r="1133" spans="31:62" ht="15">
      <c r="AE1133" s="508"/>
      <c r="AF1133" s="508"/>
      <c r="AG1133" s="508"/>
      <c r="AH1133" s="508"/>
      <c r="AI1133" s="508"/>
      <c r="AJ1133" s="508"/>
      <c r="AK1133" s="508"/>
      <c r="AL1133" s="508"/>
      <c r="AM1133" s="508"/>
      <c r="AN1133" s="508"/>
      <c r="AO1133" s="508"/>
      <c r="AP1133" s="508"/>
      <c r="AQ1133" s="508"/>
      <c r="AR1133" s="508"/>
      <c r="AS1133" s="508"/>
      <c r="AT1133" s="508"/>
      <c r="AU1133" s="508"/>
      <c r="AV1133" s="508"/>
      <c r="AW1133" s="508"/>
      <c r="AX1133" s="508"/>
      <c r="AY1133" s="508"/>
      <c r="AZ1133" s="508"/>
      <c r="BA1133" s="508"/>
      <c r="BB1133" s="508"/>
      <c r="BC1133" s="508"/>
      <c r="BD1133" s="508"/>
      <c r="BE1133" s="508"/>
      <c r="BF1133" s="508"/>
      <c r="BG1133" s="508"/>
      <c r="BH1133" s="508"/>
      <c r="BI1133" s="508"/>
      <c r="BJ1133" s="508"/>
    </row>
    <row r="1134" spans="31:62" ht="15">
      <c r="AE1134" s="508"/>
      <c r="AF1134" s="508"/>
      <c r="AG1134" s="508"/>
      <c r="AH1134" s="508"/>
      <c r="AI1134" s="508"/>
      <c r="AJ1134" s="508"/>
      <c r="AK1134" s="508"/>
      <c r="AL1134" s="508"/>
      <c r="AM1134" s="508"/>
      <c r="AN1134" s="508"/>
      <c r="AO1134" s="508"/>
      <c r="AP1134" s="508"/>
      <c r="AQ1134" s="508"/>
      <c r="AR1134" s="508"/>
      <c r="AS1134" s="508"/>
      <c r="AT1134" s="508"/>
      <c r="AU1134" s="508"/>
      <c r="AV1134" s="508"/>
      <c r="AW1134" s="508"/>
      <c r="AX1134" s="508"/>
      <c r="AY1134" s="508"/>
      <c r="AZ1134" s="508"/>
      <c r="BA1134" s="508"/>
      <c r="BB1134" s="508"/>
      <c r="BC1134" s="508"/>
      <c r="BD1134" s="508"/>
      <c r="BE1134" s="508"/>
      <c r="BF1134" s="508"/>
      <c r="BG1134" s="508"/>
      <c r="BH1134" s="508"/>
      <c r="BI1134" s="508"/>
      <c r="BJ1134" s="508"/>
    </row>
    <row r="1135" spans="31:62" ht="15">
      <c r="AE1135" s="508"/>
      <c r="AF1135" s="508"/>
      <c r="AG1135" s="508"/>
      <c r="AH1135" s="508"/>
      <c r="AI1135" s="508"/>
      <c r="AJ1135" s="508"/>
      <c r="AK1135" s="508"/>
      <c r="AL1135" s="508"/>
      <c r="AM1135" s="508"/>
      <c r="AN1135" s="508"/>
      <c r="AO1135" s="508"/>
      <c r="AP1135" s="508"/>
      <c r="AQ1135" s="508"/>
      <c r="AR1135" s="508"/>
      <c r="AS1135" s="508"/>
      <c r="AT1135" s="508"/>
      <c r="AU1135" s="508"/>
      <c r="AV1135" s="508"/>
      <c r="AW1135" s="508"/>
      <c r="AX1135" s="508"/>
      <c r="AY1135" s="508"/>
      <c r="AZ1135" s="508"/>
      <c r="BA1135" s="508"/>
      <c r="BB1135" s="508"/>
      <c r="BC1135" s="508"/>
      <c r="BD1135" s="508"/>
      <c r="BE1135" s="508"/>
      <c r="BF1135" s="508"/>
      <c r="BG1135" s="508"/>
      <c r="BH1135" s="508"/>
      <c r="BI1135" s="508"/>
      <c r="BJ1135" s="508"/>
    </row>
    <row r="1136" spans="31:62" ht="15">
      <c r="AE1136" s="508"/>
      <c r="AF1136" s="508"/>
      <c r="AG1136" s="508"/>
      <c r="AH1136" s="508"/>
      <c r="AI1136" s="508"/>
      <c r="AJ1136" s="508"/>
      <c r="AK1136" s="508"/>
      <c r="AL1136" s="508"/>
      <c r="AM1136" s="508"/>
      <c r="AN1136" s="508"/>
      <c r="AO1136" s="508"/>
      <c r="AP1136" s="508"/>
      <c r="AQ1136" s="508"/>
      <c r="AR1136" s="508"/>
      <c r="AS1136" s="508"/>
      <c r="AT1136" s="508"/>
      <c r="AU1136" s="508"/>
      <c r="AV1136" s="508"/>
      <c r="AW1136" s="508"/>
      <c r="AX1136" s="508"/>
      <c r="AY1136" s="508"/>
      <c r="AZ1136" s="508"/>
      <c r="BA1136" s="508"/>
      <c r="BB1136" s="508"/>
      <c r="BC1136" s="508"/>
      <c r="BD1136" s="508"/>
      <c r="BE1136" s="508"/>
      <c r="BF1136" s="508"/>
      <c r="BG1136" s="508"/>
      <c r="BH1136" s="508"/>
      <c r="BI1136" s="508"/>
      <c r="BJ1136" s="508"/>
    </row>
    <row r="1137" spans="31:62" ht="15">
      <c r="AE1137" s="508"/>
      <c r="AF1137" s="508"/>
      <c r="AG1137" s="508"/>
      <c r="AH1137" s="508"/>
      <c r="AI1137" s="508"/>
      <c r="AJ1137" s="508"/>
      <c r="AK1137" s="508"/>
      <c r="AL1137" s="508"/>
      <c r="AM1137" s="508"/>
      <c r="AN1137" s="508"/>
      <c r="AO1137" s="508"/>
      <c r="AP1137" s="508"/>
      <c r="AQ1137" s="508"/>
      <c r="AR1137" s="508"/>
      <c r="AS1137" s="508"/>
      <c r="AT1137" s="508"/>
      <c r="AU1137" s="508"/>
      <c r="AV1137" s="508"/>
      <c r="AW1137" s="508"/>
      <c r="AX1137" s="508"/>
      <c r="AY1137" s="508"/>
      <c r="AZ1137" s="508"/>
      <c r="BA1137" s="508"/>
      <c r="BB1137" s="508"/>
      <c r="BC1137" s="508"/>
      <c r="BD1137" s="508"/>
      <c r="BE1137" s="508"/>
      <c r="BF1137" s="508"/>
      <c r="BG1137" s="508"/>
      <c r="BH1137" s="508"/>
      <c r="BI1137" s="508"/>
      <c r="BJ1137" s="508"/>
    </row>
    <row r="1138" spans="31:62" ht="15">
      <c r="AE1138" s="508"/>
      <c r="AF1138" s="508"/>
      <c r="AG1138" s="508"/>
      <c r="AH1138" s="508"/>
      <c r="AI1138" s="508"/>
      <c r="AJ1138" s="508"/>
      <c r="AK1138" s="508"/>
      <c r="AL1138" s="508"/>
      <c r="AM1138" s="508"/>
      <c r="AN1138" s="508"/>
      <c r="AO1138" s="508"/>
      <c r="AP1138" s="508"/>
      <c r="AQ1138" s="508"/>
      <c r="AR1138" s="508"/>
      <c r="AS1138" s="508"/>
      <c r="AT1138" s="508"/>
      <c r="AU1138" s="508"/>
      <c r="AV1138" s="508"/>
      <c r="AW1138" s="508"/>
      <c r="AX1138" s="508"/>
      <c r="AY1138" s="508"/>
      <c r="AZ1138" s="508"/>
      <c r="BA1138" s="508"/>
      <c r="BB1138" s="508"/>
      <c r="BC1138" s="508"/>
      <c r="BD1138" s="508"/>
      <c r="BE1138" s="508"/>
      <c r="BF1138" s="508"/>
      <c r="BG1138" s="508"/>
      <c r="BH1138" s="508"/>
      <c r="BI1138" s="508"/>
      <c r="BJ1138" s="508"/>
    </row>
    <row r="1139" spans="31:62" ht="15">
      <c r="AE1139" s="508"/>
      <c r="AF1139" s="508"/>
      <c r="AG1139" s="508"/>
      <c r="AH1139" s="508"/>
      <c r="AI1139" s="508"/>
      <c r="AJ1139" s="508"/>
      <c r="AK1139" s="508"/>
      <c r="AL1139" s="508"/>
      <c r="AM1139" s="508"/>
      <c r="AN1139" s="508"/>
      <c r="AO1139" s="508"/>
      <c r="AP1139" s="508"/>
      <c r="AQ1139" s="508"/>
      <c r="AR1139" s="508"/>
      <c r="AS1139" s="508"/>
      <c r="AT1139" s="508"/>
      <c r="AU1139" s="508"/>
      <c r="AV1139" s="508"/>
      <c r="AW1139" s="508"/>
      <c r="AX1139" s="508"/>
      <c r="AY1139" s="508"/>
      <c r="AZ1139" s="508"/>
      <c r="BA1139" s="508"/>
      <c r="BB1139" s="508"/>
      <c r="BC1139" s="508"/>
      <c r="BD1139" s="508"/>
      <c r="BE1139" s="508"/>
      <c r="BF1139" s="508"/>
      <c r="BG1139" s="508"/>
      <c r="BH1139" s="508"/>
      <c r="BI1139" s="508"/>
      <c r="BJ1139" s="508"/>
    </row>
    <row r="1140" spans="31:62" ht="15">
      <c r="AE1140" s="508"/>
      <c r="AF1140" s="508"/>
      <c r="AG1140" s="508"/>
      <c r="AH1140" s="508"/>
      <c r="AI1140" s="508"/>
      <c r="AJ1140" s="508"/>
      <c r="AK1140" s="508"/>
      <c r="AL1140" s="508"/>
      <c r="AM1140" s="508"/>
      <c r="AN1140" s="508"/>
      <c r="AO1140" s="508"/>
      <c r="AP1140" s="508"/>
      <c r="AQ1140" s="508"/>
      <c r="AR1140" s="508"/>
      <c r="AS1140" s="508"/>
      <c r="AT1140" s="508"/>
      <c r="AU1140" s="508"/>
      <c r="AV1140" s="508"/>
      <c r="AW1140" s="508"/>
      <c r="AX1140" s="508"/>
      <c r="AY1140" s="508"/>
      <c r="AZ1140" s="508"/>
      <c r="BA1140" s="508"/>
      <c r="BB1140" s="508"/>
      <c r="BC1140" s="508"/>
      <c r="BD1140" s="508"/>
      <c r="BE1140" s="508"/>
      <c r="BF1140" s="508"/>
      <c r="BG1140" s="508"/>
      <c r="BH1140" s="508"/>
      <c r="BI1140" s="508"/>
      <c r="BJ1140" s="508"/>
    </row>
    <row r="1141" spans="31:62" ht="15">
      <c r="AE1141" s="508"/>
      <c r="AF1141" s="508"/>
      <c r="AG1141" s="508"/>
      <c r="AH1141" s="508"/>
      <c r="AI1141" s="508"/>
      <c r="AJ1141" s="508"/>
      <c r="AK1141" s="508"/>
      <c r="AL1141" s="508"/>
      <c r="AM1141" s="508"/>
      <c r="AN1141" s="508"/>
      <c r="AO1141" s="508"/>
      <c r="AP1141" s="508"/>
      <c r="AQ1141" s="508"/>
      <c r="AR1141" s="508"/>
      <c r="AS1141" s="508"/>
      <c r="AT1141" s="508"/>
      <c r="AU1141" s="508"/>
      <c r="AV1141" s="508"/>
      <c r="AW1141" s="508"/>
      <c r="AX1141" s="508"/>
      <c r="AY1141" s="508"/>
      <c r="AZ1141" s="508"/>
      <c r="BA1141" s="508"/>
      <c r="BB1141" s="508"/>
      <c r="BC1141" s="508"/>
      <c r="BD1141" s="508"/>
      <c r="BE1141" s="508"/>
      <c r="BF1141" s="508"/>
      <c r="BG1141" s="508"/>
      <c r="BH1141" s="508"/>
      <c r="BI1141" s="508"/>
      <c r="BJ1141" s="508"/>
    </row>
    <row r="1142" spans="31:62" ht="15">
      <c r="AE1142" s="508"/>
      <c r="AF1142" s="508"/>
      <c r="AG1142" s="508"/>
      <c r="AH1142" s="508"/>
      <c r="AI1142" s="508"/>
      <c r="AJ1142" s="508"/>
      <c r="AK1142" s="508"/>
      <c r="AL1142" s="508"/>
      <c r="AM1142" s="508"/>
      <c r="AN1142" s="508"/>
      <c r="AO1142" s="508"/>
      <c r="AP1142" s="508"/>
      <c r="AQ1142" s="508"/>
      <c r="AR1142" s="508"/>
      <c r="AS1142" s="508"/>
      <c r="AT1142" s="508"/>
      <c r="AU1142" s="508"/>
      <c r="AV1142" s="508"/>
      <c r="AW1142" s="508"/>
      <c r="AX1142" s="508"/>
      <c r="AY1142" s="508"/>
      <c r="AZ1142" s="508"/>
      <c r="BA1142" s="508"/>
      <c r="BB1142" s="508"/>
      <c r="BC1142" s="508"/>
      <c r="BD1142" s="508"/>
      <c r="BE1142" s="508"/>
      <c r="BF1142" s="508"/>
      <c r="BG1142" s="508"/>
      <c r="BH1142" s="508"/>
      <c r="BI1142" s="508"/>
      <c r="BJ1142" s="508"/>
    </row>
    <row r="1143" spans="31:62" ht="15">
      <c r="AE1143" s="508"/>
      <c r="AF1143" s="508"/>
      <c r="AG1143" s="508"/>
      <c r="AH1143" s="508"/>
      <c r="AI1143" s="508"/>
      <c r="AJ1143" s="508"/>
      <c r="AK1143" s="508"/>
      <c r="AL1143" s="508"/>
      <c r="AM1143" s="508"/>
      <c r="AN1143" s="508"/>
      <c r="AO1143" s="508"/>
      <c r="AP1143" s="508"/>
      <c r="AQ1143" s="508"/>
      <c r="AR1143" s="508"/>
      <c r="AS1143" s="508"/>
      <c r="AT1143" s="508"/>
      <c r="AU1143" s="508"/>
      <c r="AV1143" s="508"/>
      <c r="AW1143" s="508"/>
      <c r="AX1143" s="508"/>
      <c r="AY1143" s="508"/>
      <c r="AZ1143" s="508"/>
      <c r="BA1143" s="508"/>
      <c r="BB1143" s="508"/>
      <c r="BC1143" s="508"/>
      <c r="BD1143" s="508"/>
      <c r="BE1143" s="508"/>
      <c r="BF1143" s="508"/>
      <c r="BG1143" s="508"/>
      <c r="BH1143" s="508"/>
      <c r="BI1143" s="508"/>
      <c r="BJ1143" s="508"/>
    </row>
    <row r="1144" spans="31:62" ht="15">
      <c r="AE1144" s="508"/>
      <c r="AF1144" s="508"/>
      <c r="AG1144" s="508"/>
      <c r="AH1144" s="508"/>
      <c r="AI1144" s="508"/>
      <c r="AJ1144" s="508"/>
      <c r="AK1144" s="508"/>
      <c r="AL1144" s="508"/>
      <c r="AM1144" s="508"/>
      <c r="AN1144" s="508"/>
      <c r="AO1144" s="508"/>
      <c r="AP1144" s="508"/>
      <c r="AQ1144" s="508"/>
      <c r="AR1144" s="508"/>
      <c r="AS1144" s="508"/>
      <c r="AT1144" s="508"/>
      <c r="AU1144" s="508"/>
      <c r="AV1144" s="508"/>
      <c r="AW1144" s="508"/>
      <c r="AX1144" s="508"/>
      <c r="AY1144" s="508"/>
      <c r="AZ1144" s="508"/>
      <c r="BA1144" s="508"/>
      <c r="BB1144" s="508"/>
      <c r="BC1144" s="508"/>
      <c r="BD1144" s="508"/>
      <c r="BE1144" s="508"/>
      <c r="BF1144" s="508"/>
      <c r="BG1144" s="508"/>
      <c r="BH1144" s="508"/>
      <c r="BI1144" s="508"/>
      <c r="BJ1144" s="508"/>
    </row>
    <row r="1145" spans="31:62" ht="15">
      <c r="AE1145" s="508"/>
      <c r="AF1145" s="508"/>
      <c r="AG1145" s="508"/>
      <c r="AH1145" s="508"/>
      <c r="AI1145" s="508"/>
      <c r="AJ1145" s="508"/>
      <c r="AK1145" s="508"/>
      <c r="AL1145" s="508"/>
      <c r="AM1145" s="508"/>
      <c r="AN1145" s="508"/>
      <c r="AO1145" s="508"/>
      <c r="AP1145" s="508"/>
      <c r="AQ1145" s="508"/>
      <c r="AR1145" s="508"/>
      <c r="AS1145" s="508"/>
      <c r="AT1145" s="508"/>
      <c r="AU1145" s="508"/>
      <c r="AV1145" s="508"/>
      <c r="AW1145" s="508"/>
      <c r="AX1145" s="508"/>
      <c r="AY1145" s="508"/>
      <c r="AZ1145" s="508"/>
      <c r="BA1145" s="508"/>
      <c r="BB1145" s="508"/>
      <c r="BC1145" s="508"/>
      <c r="BD1145" s="508"/>
      <c r="BE1145" s="508"/>
      <c r="BF1145" s="508"/>
      <c r="BG1145" s="508"/>
      <c r="BH1145" s="508"/>
      <c r="BI1145" s="508"/>
      <c r="BJ1145" s="508"/>
    </row>
    <row r="1146" spans="31:62" ht="15">
      <c r="AE1146" s="508"/>
      <c r="AF1146" s="508"/>
      <c r="AG1146" s="508"/>
      <c r="AH1146" s="508"/>
      <c r="AI1146" s="508"/>
      <c r="AJ1146" s="508"/>
      <c r="AK1146" s="508"/>
      <c r="AL1146" s="508"/>
      <c r="AM1146" s="508"/>
      <c r="AN1146" s="508"/>
      <c r="AO1146" s="508"/>
      <c r="AP1146" s="508"/>
      <c r="AQ1146" s="508"/>
      <c r="AR1146" s="508"/>
      <c r="AS1146" s="508"/>
      <c r="AT1146" s="508"/>
      <c r="AU1146" s="508"/>
      <c r="AV1146" s="508"/>
      <c r="AW1146" s="508"/>
      <c r="AX1146" s="508"/>
      <c r="AY1146" s="508"/>
      <c r="AZ1146" s="508"/>
      <c r="BA1146" s="508"/>
      <c r="BB1146" s="508"/>
      <c r="BC1146" s="508"/>
      <c r="BD1146" s="508"/>
      <c r="BE1146" s="508"/>
      <c r="BF1146" s="508"/>
      <c r="BG1146" s="508"/>
      <c r="BH1146" s="508"/>
      <c r="BI1146" s="508"/>
      <c r="BJ1146" s="508"/>
    </row>
    <row r="1147" spans="31:62" ht="15">
      <c r="AE1147" s="508"/>
      <c r="AF1147" s="508"/>
      <c r="AG1147" s="508"/>
      <c r="AH1147" s="508"/>
      <c r="AI1147" s="508"/>
      <c r="AJ1147" s="508"/>
      <c r="AK1147" s="508"/>
      <c r="AL1147" s="508"/>
      <c r="AM1147" s="508"/>
      <c r="AN1147" s="508"/>
      <c r="AO1147" s="508"/>
      <c r="AP1147" s="508"/>
      <c r="AQ1147" s="508"/>
      <c r="AR1147" s="508"/>
      <c r="AS1147" s="508"/>
      <c r="AT1147" s="508"/>
      <c r="AU1147" s="508"/>
      <c r="AV1147" s="508"/>
      <c r="AW1147" s="508"/>
      <c r="AX1147" s="508"/>
      <c r="AY1147" s="508"/>
      <c r="AZ1147" s="508"/>
      <c r="BA1147" s="508"/>
      <c r="BB1147" s="508"/>
      <c r="BC1147" s="508"/>
      <c r="BD1147" s="508"/>
      <c r="BE1147" s="508"/>
      <c r="BF1147" s="508"/>
      <c r="BG1147" s="508"/>
      <c r="BH1147" s="508"/>
      <c r="BI1147" s="508"/>
      <c r="BJ1147" s="508"/>
    </row>
    <row r="1148" spans="31:62" ht="15">
      <c r="AE1148" s="508"/>
      <c r="AF1148" s="508"/>
      <c r="AG1148" s="508"/>
      <c r="AH1148" s="508"/>
      <c r="AI1148" s="508"/>
      <c r="AJ1148" s="508"/>
      <c r="AK1148" s="508"/>
      <c r="AL1148" s="508"/>
      <c r="AM1148" s="508"/>
      <c r="AN1148" s="508"/>
      <c r="AO1148" s="508"/>
      <c r="AP1148" s="508"/>
      <c r="AQ1148" s="508"/>
      <c r="AR1148" s="508"/>
      <c r="AS1148" s="508"/>
      <c r="AT1148" s="508"/>
      <c r="AU1148" s="508"/>
      <c r="AV1148" s="508"/>
      <c r="AW1148" s="508"/>
      <c r="AX1148" s="508"/>
      <c r="AY1148" s="508"/>
      <c r="AZ1148" s="508"/>
      <c r="BA1148" s="508"/>
      <c r="BB1148" s="508"/>
      <c r="BC1148" s="508"/>
      <c r="BD1148" s="508"/>
      <c r="BE1148" s="508"/>
      <c r="BF1148" s="508"/>
      <c r="BG1148" s="508"/>
      <c r="BH1148" s="508"/>
      <c r="BI1148" s="508"/>
      <c r="BJ1148" s="508"/>
    </row>
    <row r="1149" spans="31:62" ht="15">
      <c r="AE1149" s="508"/>
      <c r="AF1149" s="508"/>
      <c r="AG1149" s="508"/>
      <c r="AH1149" s="508"/>
      <c r="AI1149" s="508"/>
      <c r="AJ1149" s="508"/>
      <c r="AK1149" s="508"/>
      <c r="AL1149" s="508"/>
      <c r="AM1149" s="508"/>
      <c r="AN1149" s="508"/>
      <c r="AO1149" s="508"/>
      <c r="AP1149" s="508"/>
      <c r="AQ1149" s="508"/>
      <c r="AR1149" s="508"/>
      <c r="AS1149" s="508"/>
      <c r="AT1149" s="508"/>
      <c r="AU1149" s="508"/>
      <c r="AV1149" s="508"/>
      <c r="AW1149" s="508"/>
      <c r="AX1149" s="508"/>
      <c r="AY1149" s="508"/>
      <c r="AZ1149" s="508"/>
      <c r="BA1149" s="508"/>
      <c r="BB1149" s="508"/>
      <c r="BC1149" s="508"/>
      <c r="BD1149" s="508"/>
      <c r="BE1149" s="508"/>
      <c r="BF1149" s="508"/>
      <c r="BG1149" s="508"/>
      <c r="BH1149" s="508"/>
      <c r="BI1149" s="508"/>
      <c r="BJ1149" s="508"/>
    </row>
    <row r="1150" spans="31:62" ht="15">
      <c r="AE1150" s="508"/>
      <c r="AF1150" s="508"/>
      <c r="AG1150" s="508"/>
      <c r="AH1150" s="508"/>
      <c r="AI1150" s="508"/>
      <c r="AJ1150" s="508"/>
      <c r="AK1150" s="508"/>
      <c r="AL1150" s="508"/>
      <c r="AM1150" s="508"/>
      <c r="AN1150" s="508"/>
      <c r="AO1150" s="508"/>
      <c r="AP1150" s="508"/>
      <c r="AQ1150" s="508"/>
      <c r="AR1150" s="508"/>
      <c r="AS1150" s="508"/>
      <c r="AT1150" s="508"/>
      <c r="AU1150" s="508"/>
      <c r="AV1150" s="508"/>
      <c r="AW1150" s="508"/>
      <c r="AX1150" s="508"/>
      <c r="AY1150" s="508"/>
      <c r="AZ1150" s="508"/>
      <c r="BA1150" s="508"/>
      <c r="BB1150" s="508"/>
      <c r="BC1150" s="508"/>
      <c r="BD1150" s="508"/>
      <c r="BE1150" s="508"/>
      <c r="BF1150" s="508"/>
      <c r="BG1150" s="508"/>
      <c r="BH1150" s="508"/>
      <c r="BI1150" s="508"/>
      <c r="BJ1150" s="508"/>
    </row>
    <row r="1151" spans="31:62" ht="15">
      <c r="AE1151" s="508"/>
      <c r="AF1151" s="508"/>
      <c r="AG1151" s="508"/>
      <c r="AH1151" s="508"/>
      <c r="AI1151" s="508"/>
      <c r="AJ1151" s="508"/>
      <c r="AK1151" s="508"/>
      <c r="AL1151" s="508"/>
      <c r="AM1151" s="508"/>
      <c r="AN1151" s="508"/>
      <c r="AO1151" s="508"/>
      <c r="AP1151" s="508"/>
      <c r="AQ1151" s="508"/>
      <c r="AR1151" s="508"/>
      <c r="AS1151" s="508"/>
      <c r="AT1151" s="508"/>
      <c r="AU1151" s="508"/>
      <c r="AV1151" s="508"/>
      <c r="AW1151" s="508"/>
      <c r="AX1151" s="508"/>
      <c r="AY1151" s="508"/>
      <c r="AZ1151" s="508"/>
      <c r="BA1151" s="508"/>
      <c r="BB1151" s="508"/>
      <c r="BC1151" s="508"/>
      <c r="BD1151" s="508"/>
      <c r="BE1151" s="508"/>
      <c r="BF1151" s="508"/>
      <c r="BG1151" s="508"/>
      <c r="BH1151" s="508"/>
      <c r="BI1151" s="508"/>
      <c r="BJ1151" s="508"/>
    </row>
    <row r="1152" spans="31:62" ht="15">
      <c r="AE1152" s="508"/>
      <c r="AF1152" s="508"/>
      <c r="AG1152" s="508"/>
      <c r="AH1152" s="508"/>
      <c r="AI1152" s="508"/>
      <c r="AJ1152" s="508"/>
      <c r="AK1152" s="508"/>
      <c r="AL1152" s="508"/>
      <c r="AM1152" s="508"/>
      <c r="AN1152" s="508"/>
      <c r="AO1152" s="508"/>
      <c r="AP1152" s="508"/>
      <c r="AQ1152" s="508"/>
      <c r="AR1152" s="508"/>
      <c r="AS1152" s="508"/>
      <c r="AT1152" s="508"/>
      <c r="AU1152" s="508"/>
      <c r="AV1152" s="508"/>
      <c r="AW1152" s="508"/>
      <c r="AX1152" s="508"/>
      <c r="AY1152" s="508"/>
      <c r="AZ1152" s="508"/>
      <c r="BA1152" s="508"/>
      <c r="BB1152" s="508"/>
      <c r="BC1152" s="508"/>
      <c r="BD1152" s="508"/>
      <c r="BE1152" s="508"/>
      <c r="BF1152" s="508"/>
      <c r="BG1152" s="508"/>
      <c r="BH1152" s="508"/>
      <c r="BI1152" s="508"/>
      <c r="BJ1152" s="508"/>
    </row>
    <row r="1153" spans="31:62" ht="15">
      <c r="AE1153" s="508"/>
      <c r="AF1153" s="508"/>
      <c r="AG1153" s="508"/>
      <c r="AH1153" s="508"/>
      <c r="AI1153" s="508"/>
      <c r="AJ1153" s="508"/>
      <c r="AK1153" s="508"/>
      <c r="AL1153" s="508"/>
      <c r="AM1153" s="508"/>
      <c r="AN1153" s="508"/>
      <c r="AO1153" s="508"/>
      <c r="AP1153" s="508"/>
      <c r="AQ1153" s="508"/>
      <c r="AR1153" s="508"/>
      <c r="AS1153" s="508"/>
      <c r="AT1153" s="508"/>
      <c r="AU1153" s="508"/>
      <c r="AV1153" s="508"/>
      <c r="AW1153" s="508"/>
      <c r="AX1153" s="508"/>
      <c r="AY1153" s="508"/>
      <c r="AZ1153" s="508"/>
      <c r="BA1153" s="508"/>
      <c r="BB1153" s="508"/>
      <c r="BC1153" s="508"/>
      <c r="BD1153" s="508"/>
      <c r="BE1153" s="508"/>
      <c r="BF1153" s="508"/>
      <c r="BG1153" s="508"/>
      <c r="BH1153" s="508"/>
      <c r="BI1153" s="508"/>
      <c r="BJ1153" s="508"/>
    </row>
    <row r="1154" spans="31:62" ht="15">
      <c r="AE1154" s="508"/>
      <c r="AF1154" s="508"/>
      <c r="AG1154" s="508"/>
      <c r="AH1154" s="508"/>
      <c r="AI1154" s="508"/>
      <c r="AJ1154" s="508"/>
      <c r="AK1154" s="508"/>
      <c r="AL1154" s="508"/>
      <c r="AM1154" s="508"/>
      <c r="AN1154" s="508"/>
      <c r="AO1154" s="508"/>
      <c r="AP1154" s="508"/>
      <c r="AQ1154" s="508"/>
      <c r="AR1154" s="508"/>
      <c r="AS1154" s="508"/>
      <c r="AT1154" s="508"/>
      <c r="AU1154" s="508"/>
      <c r="AV1154" s="508"/>
      <c r="AW1154" s="508"/>
      <c r="AX1154" s="508"/>
      <c r="AY1154" s="508"/>
      <c r="AZ1154" s="508"/>
      <c r="BA1154" s="508"/>
      <c r="BB1154" s="508"/>
      <c r="BC1154" s="508"/>
      <c r="BD1154" s="508"/>
      <c r="BE1154" s="508"/>
      <c r="BF1154" s="508"/>
      <c r="BG1154" s="508"/>
      <c r="BH1154" s="508"/>
      <c r="BI1154" s="508"/>
      <c r="BJ1154" s="508"/>
    </row>
    <row r="1155" spans="31:62" ht="15">
      <c r="AE1155" s="508"/>
      <c r="AF1155" s="508"/>
      <c r="AG1155" s="508"/>
      <c r="AH1155" s="508"/>
      <c r="AI1155" s="508"/>
      <c r="AJ1155" s="508"/>
      <c r="AK1155" s="508"/>
      <c r="AL1155" s="508"/>
      <c r="AM1155" s="508"/>
      <c r="AN1155" s="508"/>
      <c r="AO1155" s="508"/>
      <c r="AP1155" s="508"/>
      <c r="AQ1155" s="508"/>
      <c r="AR1155" s="508"/>
      <c r="AS1155" s="508"/>
      <c r="AT1155" s="508"/>
      <c r="AU1155" s="508"/>
      <c r="AV1155" s="508"/>
      <c r="AW1155" s="508"/>
      <c r="AX1155" s="508"/>
      <c r="AY1155" s="508"/>
      <c r="AZ1155" s="508"/>
      <c r="BA1155" s="508"/>
      <c r="BB1155" s="508"/>
      <c r="BC1155" s="508"/>
      <c r="BD1155" s="508"/>
      <c r="BE1155" s="508"/>
      <c r="BF1155" s="508"/>
      <c r="BG1155" s="508"/>
      <c r="BH1155" s="508"/>
      <c r="BI1155" s="508"/>
      <c r="BJ1155" s="508"/>
    </row>
    <row r="1156" spans="31:62" ht="15">
      <c r="AE1156" s="508"/>
      <c r="AF1156" s="508"/>
      <c r="AG1156" s="508"/>
      <c r="AH1156" s="508"/>
      <c r="AI1156" s="508"/>
      <c r="AJ1156" s="508"/>
      <c r="AK1156" s="508"/>
      <c r="AL1156" s="508"/>
      <c r="AM1156" s="508"/>
      <c r="AN1156" s="508"/>
      <c r="AO1156" s="508"/>
      <c r="AP1156" s="508"/>
      <c r="AQ1156" s="508"/>
      <c r="AR1156" s="508"/>
      <c r="AS1156" s="508"/>
      <c r="AT1156" s="508"/>
      <c r="AU1156" s="508"/>
      <c r="AV1156" s="508"/>
      <c r="AW1156" s="508"/>
      <c r="AX1156" s="508"/>
      <c r="AY1156" s="508"/>
      <c r="AZ1156" s="508"/>
      <c r="BA1156" s="508"/>
      <c r="BB1156" s="508"/>
      <c r="BC1156" s="508"/>
      <c r="BD1156" s="508"/>
      <c r="BE1156" s="508"/>
      <c r="BF1156" s="508"/>
      <c r="BG1156" s="508"/>
      <c r="BH1156" s="508"/>
      <c r="BI1156" s="508"/>
      <c r="BJ1156" s="508"/>
    </row>
    <row r="1157" spans="31:62" ht="15">
      <c r="AE1157" s="508"/>
      <c r="AF1157" s="508"/>
      <c r="AG1157" s="508"/>
      <c r="AH1157" s="508"/>
      <c r="AI1157" s="508"/>
      <c r="AJ1157" s="508"/>
      <c r="AK1157" s="508"/>
      <c r="AL1157" s="508"/>
      <c r="AM1157" s="508"/>
      <c r="AN1157" s="508"/>
      <c r="AO1157" s="508"/>
      <c r="AP1157" s="508"/>
      <c r="AQ1157" s="508"/>
      <c r="AR1157" s="508"/>
      <c r="AS1157" s="508"/>
      <c r="AT1157" s="508"/>
      <c r="AU1157" s="508"/>
      <c r="AV1157" s="508"/>
      <c r="AW1157" s="508"/>
      <c r="AX1157" s="508"/>
      <c r="AY1157" s="508"/>
      <c r="AZ1157" s="508"/>
      <c r="BA1157" s="508"/>
      <c r="BB1157" s="508"/>
      <c r="BC1157" s="508"/>
      <c r="BD1157" s="508"/>
      <c r="BE1157" s="508"/>
      <c r="BF1157" s="508"/>
      <c r="BG1157" s="508"/>
      <c r="BH1157" s="508"/>
      <c r="BI1157" s="508"/>
      <c r="BJ1157" s="508"/>
    </row>
    <row r="1158" spans="31:62" ht="15">
      <c r="AE1158" s="508"/>
      <c r="AF1158" s="508"/>
      <c r="AG1158" s="508"/>
      <c r="AH1158" s="508"/>
      <c r="AI1158" s="508"/>
      <c r="AJ1158" s="508"/>
      <c r="AK1158" s="508"/>
      <c r="AL1158" s="508"/>
      <c r="AM1158" s="508"/>
      <c r="AN1158" s="508"/>
      <c r="AO1158" s="508"/>
      <c r="AP1158" s="508"/>
      <c r="AQ1158" s="508"/>
      <c r="AR1158" s="508"/>
      <c r="AS1158" s="508"/>
      <c r="AT1158" s="508"/>
      <c r="AU1158" s="508"/>
      <c r="AV1158" s="508"/>
      <c r="AW1158" s="508"/>
      <c r="AX1158" s="508"/>
      <c r="AY1158" s="508"/>
      <c r="AZ1158" s="508"/>
      <c r="BA1158" s="508"/>
      <c r="BB1158" s="508"/>
      <c r="BC1158" s="508"/>
      <c r="BD1158" s="508"/>
      <c r="BE1158" s="508"/>
      <c r="BF1158" s="508"/>
      <c r="BG1158" s="508"/>
      <c r="BH1158" s="508"/>
      <c r="BI1158" s="508"/>
      <c r="BJ1158" s="508"/>
    </row>
    <row r="1159" spans="31:62" ht="15">
      <c r="AE1159" s="508"/>
      <c r="AF1159" s="508"/>
      <c r="AG1159" s="508"/>
      <c r="AH1159" s="508"/>
      <c r="AI1159" s="508"/>
      <c r="AJ1159" s="508"/>
      <c r="AK1159" s="508"/>
      <c r="AL1159" s="508"/>
      <c r="AM1159" s="508"/>
      <c r="AN1159" s="508"/>
      <c r="AO1159" s="508"/>
      <c r="AP1159" s="508"/>
      <c r="AQ1159" s="508"/>
      <c r="AR1159" s="508"/>
      <c r="AS1159" s="508"/>
      <c r="AT1159" s="508"/>
      <c r="AU1159" s="508"/>
      <c r="AV1159" s="508"/>
      <c r="AW1159" s="508"/>
      <c r="AX1159" s="508"/>
      <c r="AY1159" s="508"/>
      <c r="AZ1159" s="508"/>
      <c r="BA1159" s="508"/>
      <c r="BB1159" s="508"/>
      <c r="BC1159" s="508"/>
      <c r="BD1159" s="508"/>
      <c r="BE1159" s="508"/>
      <c r="BF1159" s="508"/>
      <c r="BG1159" s="508"/>
      <c r="BH1159" s="508"/>
      <c r="BI1159" s="508"/>
      <c r="BJ1159" s="508"/>
    </row>
    <row r="1160" spans="31:62" ht="15">
      <c r="AE1160" s="508"/>
      <c r="AF1160" s="508"/>
      <c r="AG1160" s="508"/>
      <c r="AH1160" s="508"/>
      <c r="AI1160" s="508"/>
      <c r="AJ1160" s="508"/>
      <c r="AK1160" s="508"/>
      <c r="AL1160" s="508"/>
      <c r="AM1160" s="508"/>
      <c r="AN1160" s="508"/>
      <c r="AO1160" s="508"/>
      <c r="AP1160" s="508"/>
      <c r="AQ1160" s="508"/>
      <c r="AR1160" s="508"/>
      <c r="AS1160" s="508"/>
      <c r="AT1160" s="508"/>
      <c r="AU1160" s="508"/>
      <c r="AV1160" s="508"/>
      <c r="AW1160" s="508"/>
      <c r="AX1160" s="508"/>
      <c r="AY1160" s="508"/>
      <c r="AZ1160" s="508"/>
      <c r="BA1160" s="508"/>
      <c r="BB1160" s="508"/>
      <c r="BC1160" s="508"/>
      <c r="BD1160" s="508"/>
      <c r="BE1160" s="508"/>
      <c r="BF1160" s="508"/>
      <c r="BG1160" s="508"/>
      <c r="BH1160" s="508"/>
      <c r="BI1160" s="508"/>
      <c r="BJ1160" s="508"/>
    </row>
    <row r="1161" spans="31:62" ht="15">
      <c r="AE1161" s="508"/>
      <c r="AF1161" s="508"/>
      <c r="AG1161" s="508"/>
      <c r="AH1161" s="508"/>
      <c r="AI1161" s="508"/>
      <c r="AJ1161" s="508"/>
      <c r="AK1161" s="508"/>
      <c r="AL1161" s="508"/>
      <c r="AM1161" s="508"/>
      <c r="AN1161" s="508"/>
      <c r="AO1161" s="508"/>
      <c r="AP1161" s="508"/>
      <c r="AQ1161" s="508"/>
      <c r="AR1161" s="508"/>
      <c r="AS1161" s="508"/>
      <c r="AT1161" s="508"/>
      <c r="AU1161" s="508"/>
      <c r="AV1161" s="508"/>
      <c r="AW1161" s="508"/>
      <c r="AX1161" s="508"/>
      <c r="AY1161" s="508"/>
      <c r="AZ1161" s="508"/>
      <c r="BA1161" s="508"/>
      <c r="BB1161" s="508"/>
      <c r="BC1161" s="508"/>
      <c r="BD1161" s="508"/>
      <c r="BE1161" s="508"/>
      <c r="BF1161" s="508"/>
      <c r="BG1161" s="508"/>
      <c r="BH1161" s="508"/>
      <c r="BI1161" s="508"/>
      <c r="BJ1161" s="508"/>
    </row>
    <row r="1162" spans="31:62" ht="15">
      <c r="AE1162" s="508"/>
      <c r="AF1162" s="508"/>
      <c r="AG1162" s="508"/>
      <c r="AH1162" s="508"/>
      <c r="AI1162" s="508"/>
      <c r="AJ1162" s="508"/>
      <c r="AK1162" s="508"/>
      <c r="AL1162" s="508"/>
      <c r="AM1162" s="508"/>
      <c r="AN1162" s="508"/>
      <c r="AO1162" s="508"/>
      <c r="AP1162" s="508"/>
      <c r="AQ1162" s="508"/>
      <c r="AR1162" s="508"/>
      <c r="AS1162" s="508"/>
      <c r="AT1162" s="508"/>
      <c r="AU1162" s="508"/>
      <c r="AV1162" s="508"/>
      <c r="AW1162" s="508"/>
      <c r="AX1162" s="508"/>
      <c r="AY1162" s="508"/>
      <c r="AZ1162" s="508"/>
      <c r="BA1162" s="508"/>
      <c r="BB1162" s="508"/>
      <c r="BC1162" s="508"/>
      <c r="BD1162" s="508"/>
      <c r="BE1162" s="508"/>
      <c r="BF1162" s="508"/>
      <c r="BG1162" s="508"/>
      <c r="BH1162" s="508"/>
      <c r="BI1162" s="508"/>
      <c r="BJ1162" s="508"/>
    </row>
    <row r="1163" spans="31:62" ht="15">
      <c r="AE1163" s="508"/>
      <c r="AF1163" s="508"/>
      <c r="AG1163" s="508"/>
      <c r="AH1163" s="508"/>
      <c r="AI1163" s="508"/>
      <c r="AJ1163" s="508"/>
      <c r="AK1163" s="508"/>
      <c r="AL1163" s="508"/>
      <c r="AM1163" s="508"/>
      <c r="AN1163" s="508"/>
      <c r="AO1163" s="508"/>
      <c r="AP1163" s="508"/>
      <c r="AQ1163" s="508"/>
      <c r="AR1163" s="508"/>
      <c r="AS1163" s="508"/>
      <c r="AT1163" s="508"/>
      <c r="AU1163" s="508"/>
      <c r="AV1163" s="508"/>
      <c r="AW1163" s="508"/>
      <c r="AX1163" s="508"/>
      <c r="AY1163" s="508"/>
      <c r="AZ1163" s="508"/>
      <c r="BA1163" s="508"/>
      <c r="BB1163" s="508"/>
      <c r="BC1163" s="508"/>
      <c r="BD1163" s="508"/>
      <c r="BE1163" s="508"/>
      <c r="BF1163" s="508"/>
      <c r="BG1163" s="508"/>
      <c r="BH1163" s="508"/>
      <c r="BI1163" s="508"/>
      <c r="BJ1163" s="508"/>
    </row>
    <row r="1164" spans="31:62" ht="15">
      <c r="AE1164" s="508"/>
      <c r="AF1164" s="508"/>
      <c r="AG1164" s="508"/>
      <c r="AH1164" s="508"/>
      <c r="AI1164" s="508"/>
      <c r="AJ1164" s="508"/>
      <c r="AK1164" s="508"/>
      <c r="AL1164" s="508"/>
      <c r="AM1164" s="508"/>
      <c r="AN1164" s="508"/>
      <c r="AO1164" s="508"/>
      <c r="AP1164" s="508"/>
      <c r="AQ1164" s="508"/>
      <c r="AR1164" s="508"/>
      <c r="AS1164" s="508"/>
      <c r="AT1164" s="508"/>
      <c r="AU1164" s="508"/>
      <c r="AV1164" s="508"/>
      <c r="AW1164" s="508"/>
      <c r="AX1164" s="508"/>
      <c r="AY1164" s="508"/>
      <c r="AZ1164" s="508"/>
      <c r="BA1164" s="508"/>
      <c r="BB1164" s="508"/>
      <c r="BC1164" s="508"/>
      <c r="BD1164" s="508"/>
      <c r="BE1164" s="508"/>
      <c r="BF1164" s="508"/>
      <c r="BG1164" s="508"/>
      <c r="BH1164" s="508"/>
      <c r="BI1164" s="508"/>
      <c r="BJ1164" s="508"/>
    </row>
    <row r="1165" spans="31:62" ht="15">
      <c r="AE1165" s="508"/>
      <c r="AF1165" s="508"/>
      <c r="AG1165" s="508"/>
      <c r="AH1165" s="508"/>
      <c r="AI1165" s="508"/>
      <c r="AJ1165" s="508"/>
      <c r="AK1165" s="508"/>
      <c r="AL1165" s="508"/>
      <c r="AM1165" s="508"/>
      <c r="AN1165" s="508"/>
      <c r="AO1165" s="508"/>
      <c r="AP1165" s="508"/>
      <c r="AQ1165" s="508"/>
      <c r="AR1165" s="508"/>
      <c r="AS1165" s="508"/>
      <c r="AT1165" s="508"/>
      <c r="AU1165" s="508"/>
      <c r="AV1165" s="508"/>
      <c r="AW1165" s="508"/>
      <c r="AX1165" s="508"/>
      <c r="AY1165" s="508"/>
      <c r="AZ1165" s="508"/>
      <c r="BA1165" s="508"/>
      <c r="BB1165" s="508"/>
      <c r="BC1165" s="508"/>
      <c r="BD1165" s="508"/>
      <c r="BE1165" s="508"/>
      <c r="BF1165" s="508"/>
      <c r="BG1165" s="508"/>
      <c r="BH1165" s="508"/>
      <c r="BI1165" s="508"/>
      <c r="BJ1165" s="508"/>
    </row>
    <row r="1166" spans="31:62" ht="15">
      <c r="AE1166" s="508"/>
      <c r="AF1166" s="508"/>
      <c r="AG1166" s="508"/>
      <c r="AH1166" s="508"/>
      <c r="AI1166" s="508"/>
      <c r="AJ1166" s="508"/>
      <c r="AK1166" s="508"/>
      <c r="AL1166" s="508"/>
      <c r="AM1166" s="508"/>
      <c r="AN1166" s="508"/>
      <c r="AO1166" s="508"/>
      <c r="AP1166" s="508"/>
      <c r="AQ1166" s="508"/>
      <c r="AR1166" s="508"/>
      <c r="AS1166" s="508"/>
      <c r="AT1166" s="508"/>
      <c r="AU1166" s="508"/>
      <c r="AV1166" s="508"/>
      <c r="AW1166" s="508"/>
      <c r="AX1166" s="508"/>
      <c r="AY1166" s="508"/>
      <c r="AZ1166" s="508"/>
      <c r="BA1166" s="508"/>
      <c r="BB1166" s="508"/>
      <c r="BC1166" s="508"/>
      <c r="BD1166" s="508"/>
      <c r="BE1166" s="508"/>
      <c r="BF1166" s="508"/>
      <c r="BG1166" s="508"/>
      <c r="BH1166" s="508"/>
      <c r="BI1166" s="508"/>
      <c r="BJ1166" s="508"/>
    </row>
    <row r="1167" spans="31:62" ht="15">
      <c r="AE1167" s="508"/>
      <c r="AF1167" s="508"/>
      <c r="AG1167" s="508"/>
      <c r="AH1167" s="508"/>
      <c r="AI1167" s="508"/>
      <c r="AJ1167" s="508"/>
      <c r="AK1167" s="508"/>
      <c r="AL1167" s="508"/>
      <c r="AM1167" s="508"/>
      <c r="AN1167" s="508"/>
      <c r="AO1167" s="508"/>
      <c r="AP1167" s="508"/>
      <c r="AQ1167" s="508"/>
      <c r="AR1167" s="508"/>
      <c r="AS1167" s="508"/>
      <c r="AT1167" s="508"/>
      <c r="AU1167" s="508"/>
      <c r="AV1167" s="508"/>
      <c r="AW1167" s="508"/>
      <c r="AX1167" s="508"/>
      <c r="AY1167" s="508"/>
      <c r="AZ1167" s="508"/>
      <c r="BA1167" s="508"/>
      <c r="BB1167" s="508"/>
      <c r="BC1167" s="508"/>
      <c r="BD1167" s="508"/>
      <c r="BE1167" s="508"/>
      <c r="BF1167" s="508"/>
      <c r="BG1167" s="508"/>
      <c r="BH1167" s="508"/>
      <c r="BI1167" s="508"/>
      <c r="BJ1167" s="508"/>
    </row>
    <row r="1168" spans="31:62" ht="15">
      <c r="AE1168" s="508"/>
      <c r="AF1168" s="508"/>
      <c r="AG1168" s="508"/>
      <c r="AH1168" s="508"/>
      <c r="AI1168" s="508"/>
      <c r="AJ1168" s="508"/>
      <c r="AK1168" s="508"/>
      <c r="AL1168" s="508"/>
      <c r="AM1168" s="508"/>
      <c r="AN1168" s="508"/>
      <c r="AO1168" s="508"/>
      <c r="AP1168" s="508"/>
      <c r="AQ1168" s="508"/>
      <c r="AR1168" s="508"/>
      <c r="AS1168" s="508"/>
      <c r="AT1168" s="508"/>
      <c r="AU1168" s="508"/>
      <c r="AV1168" s="508"/>
      <c r="AW1168" s="508"/>
      <c r="AX1168" s="508"/>
      <c r="AY1168" s="508"/>
      <c r="AZ1168" s="508"/>
      <c r="BA1168" s="508"/>
      <c r="BB1168" s="508"/>
      <c r="BC1168" s="508"/>
      <c r="BD1168" s="508"/>
      <c r="BE1168" s="508"/>
      <c r="BF1168" s="508"/>
      <c r="BG1168" s="508"/>
      <c r="BH1168" s="508"/>
      <c r="BI1168" s="508"/>
      <c r="BJ1168" s="508"/>
    </row>
    <row r="1169" spans="31:62" ht="15">
      <c r="AE1169" s="508"/>
      <c r="AF1169" s="508"/>
      <c r="AG1169" s="508"/>
      <c r="AH1169" s="508"/>
      <c r="AI1169" s="508"/>
      <c r="AJ1169" s="508"/>
      <c r="AK1169" s="508"/>
      <c r="AL1169" s="508"/>
      <c r="AM1169" s="508"/>
      <c r="AN1169" s="508"/>
      <c r="AO1169" s="508"/>
      <c r="AP1169" s="508"/>
      <c r="AQ1169" s="508"/>
      <c r="AR1169" s="508"/>
      <c r="AS1169" s="508"/>
      <c r="AT1169" s="508"/>
      <c r="AU1169" s="508"/>
      <c r="AV1169" s="508"/>
      <c r="AW1169" s="508"/>
      <c r="AX1169" s="508"/>
      <c r="AY1169" s="508"/>
      <c r="AZ1169" s="508"/>
      <c r="BA1169" s="508"/>
      <c r="BB1169" s="508"/>
      <c r="BC1169" s="508"/>
      <c r="BD1169" s="508"/>
      <c r="BE1169" s="508"/>
      <c r="BF1169" s="508"/>
      <c r="BG1169" s="508"/>
      <c r="BH1169" s="508"/>
      <c r="BI1169" s="508"/>
      <c r="BJ1169" s="508"/>
    </row>
    <row r="1170" spans="31:62" ht="15">
      <c r="AE1170" s="508"/>
      <c r="AF1170" s="508"/>
      <c r="AG1170" s="508"/>
      <c r="AH1170" s="508"/>
      <c r="AI1170" s="508"/>
      <c r="AJ1170" s="508"/>
      <c r="AK1170" s="508"/>
      <c r="AL1170" s="508"/>
      <c r="AM1170" s="508"/>
      <c r="AN1170" s="508"/>
      <c r="AO1170" s="508"/>
      <c r="AP1170" s="508"/>
      <c r="AQ1170" s="508"/>
      <c r="AR1170" s="508"/>
      <c r="AS1170" s="508"/>
      <c r="AT1170" s="508"/>
      <c r="AU1170" s="508"/>
      <c r="AV1170" s="508"/>
      <c r="AW1170" s="508"/>
      <c r="AX1170" s="508"/>
      <c r="AY1170" s="508"/>
      <c r="AZ1170" s="508"/>
      <c r="BA1170" s="508"/>
      <c r="BB1170" s="508"/>
      <c r="BC1170" s="508"/>
      <c r="BD1170" s="508"/>
      <c r="BE1170" s="508"/>
      <c r="BF1170" s="508"/>
      <c r="BG1170" s="508"/>
      <c r="BH1170" s="508"/>
      <c r="BI1170" s="508"/>
      <c r="BJ1170" s="508"/>
    </row>
    <row r="1171" spans="31:62" ht="15">
      <c r="AE1171" s="508"/>
      <c r="AF1171" s="508"/>
      <c r="AG1171" s="508"/>
      <c r="AH1171" s="508"/>
      <c r="AI1171" s="508"/>
      <c r="AJ1171" s="508"/>
      <c r="AK1171" s="508"/>
      <c r="AL1171" s="508"/>
      <c r="AM1171" s="508"/>
      <c r="AN1171" s="508"/>
      <c r="AO1171" s="508"/>
      <c r="AP1171" s="508"/>
      <c r="AQ1171" s="508"/>
      <c r="AR1171" s="508"/>
      <c r="AS1171" s="508"/>
      <c r="AT1171" s="508"/>
      <c r="AU1171" s="508"/>
      <c r="AV1171" s="508"/>
      <c r="AW1171" s="508"/>
      <c r="AX1171" s="508"/>
      <c r="AY1171" s="508"/>
      <c r="AZ1171" s="508"/>
      <c r="BA1171" s="508"/>
      <c r="BB1171" s="508"/>
      <c r="BC1171" s="508"/>
      <c r="BD1171" s="508"/>
      <c r="BE1171" s="508"/>
      <c r="BF1171" s="508"/>
      <c r="BG1171" s="508"/>
      <c r="BH1171" s="508"/>
      <c r="BI1171" s="508"/>
      <c r="BJ1171" s="508"/>
    </row>
    <row r="1172" spans="31:62" ht="15">
      <c r="AE1172" s="508"/>
      <c r="AF1172" s="508"/>
      <c r="AG1172" s="508"/>
      <c r="AH1172" s="508"/>
      <c r="AI1172" s="508"/>
      <c r="AJ1172" s="508"/>
      <c r="AK1172" s="508"/>
      <c r="AL1172" s="508"/>
      <c r="AM1172" s="508"/>
      <c r="AN1172" s="508"/>
      <c r="AO1172" s="508"/>
      <c r="AP1172" s="508"/>
      <c r="AQ1172" s="508"/>
      <c r="AR1172" s="508"/>
      <c r="AS1172" s="508"/>
      <c r="AT1172" s="508"/>
      <c r="AU1172" s="508"/>
      <c r="AV1172" s="508"/>
      <c r="AW1172" s="508"/>
      <c r="AX1172" s="508"/>
      <c r="AY1172" s="508"/>
      <c r="AZ1172" s="508"/>
      <c r="BA1172" s="508"/>
      <c r="BB1172" s="508"/>
      <c r="BC1172" s="508"/>
      <c r="BD1172" s="508"/>
      <c r="BE1172" s="508"/>
      <c r="BF1172" s="508"/>
      <c r="BG1172" s="508"/>
      <c r="BH1172" s="508"/>
      <c r="BI1172" s="508"/>
      <c r="BJ1172" s="508"/>
    </row>
    <row r="1173" spans="31:62" ht="15">
      <c r="AE1173" s="508"/>
      <c r="AF1173" s="508"/>
      <c r="AG1173" s="508"/>
      <c r="AH1173" s="508"/>
      <c r="AI1173" s="508"/>
      <c r="AJ1173" s="508"/>
      <c r="AK1173" s="508"/>
      <c r="AL1173" s="508"/>
      <c r="AM1173" s="508"/>
      <c r="AN1173" s="508"/>
      <c r="AO1173" s="508"/>
      <c r="AP1173" s="508"/>
      <c r="AQ1173" s="508"/>
      <c r="AR1173" s="508"/>
      <c r="AS1173" s="508"/>
      <c r="AT1173" s="508"/>
      <c r="AU1173" s="508"/>
      <c r="AV1173" s="508"/>
      <c r="AW1173" s="508"/>
      <c r="AX1173" s="508"/>
      <c r="AY1173" s="508"/>
      <c r="AZ1173" s="508"/>
      <c r="BA1173" s="508"/>
      <c r="BB1173" s="508"/>
      <c r="BC1173" s="508"/>
      <c r="BD1173" s="508"/>
      <c r="BE1173" s="508"/>
      <c r="BF1173" s="508"/>
      <c r="BG1173" s="508"/>
      <c r="BH1173" s="508"/>
      <c r="BI1173" s="508"/>
      <c r="BJ1173" s="508"/>
    </row>
    <row r="1174" spans="31:62" ht="15">
      <c r="AE1174" s="508"/>
      <c r="AF1174" s="508"/>
      <c r="AG1174" s="508"/>
      <c r="AH1174" s="508"/>
      <c r="AI1174" s="508"/>
      <c r="AJ1174" s="508"/>
      <c r="AK1174" s="508"/>
      <c r="AL1174" s="508"/>
      <c r="AM1174" s="508"/>
      <c r="AN1174" s="508"/>
      <c r="AO1174" s="508"/>
      <c r="AP1174" s="508"/>
      <c r="AQ1174" s="508"/>
      <c r="AR1174" s="508"/>
      <c r="AS1174" s="508"/>
      <c r="AT1174" s="508"/>
      <c r="AU1174" s="508"/>
      <c r="AV1174" s="508"/>
      <c r="AW1174" s="508"/>
      <c r="AX1174" s="508"/>
      <c r="AY1174" s="508"/>
      <c r="AZ1174" s="508"/>
      <c r="BA1174" s="508"/>
      <c r="BB1174" s="508"/>
      <c r="BC1174" s="508"/>
      <c r="BD1174" s="508"/>
      <c r="BE1174" s="508"/>
      <c r="BF1174" s="508"/>
      <c r="BG1174" s="508"/>
      <c r="BH1174" s="508"/>
      <c r="BI1174" s="508"/>
      <c r="BJ1174" s="508"/>
    </row>
    <row r="1175" spans="31:62" ht="15">
      <c r="AE1175" s="508"/>
      <c r="AF1175" s="508"/>
      <c r="AG1175" s="508"/>
      <c r="AH1175" s="508"/>
      <c r="AI1175" s="508"/>
      <c r="AJ1175" s="508"/>
      <c r="AK1175" s="508"/>
      <c r="AL1175" s="508"/>
      <c r="AM1175" s="508"/>
      <c r="AN1175" s="508"/>
      <c r="AO1175" s="508"/>
      <c r="AP1175" s="508"/>
      <c r="AQ1175" s="508"/>
      <c r="AR1175" s="508"/>
      <c r="AS1175" s="508"/>
      <c r="AT1175" s="508"/>
      <c r="AU1175" s="508"/>
      <c r="AV1175" s="508"/>
      <c r="AW1175" s="508"/>
      <c r="AX1175" s="508"/>
      <c r="AY1175" s="508"/>
      <c r="AZ1175" s="508"/>
      <c r="BA1175" s="508"/>
      <c r="BB1175" s="508"/>
      <c r="BC1175" s="508"/>
      <c r="BD1175" s="508"/>
      <c r="BE1175" s="508"/>
      <c r="BF1175" s="508"/>
      <c r="BG1175" s="508"/>
      <c r="BH1175" s="508"/>
      <c r="BI1175" s="508"/>
      <c r="BJ1175" s="508"/>
    </row>
    <row r="1176" spans="31:62" ht="15">
      <c r="AE1176" s="508"/>
      <c r="AF1176" s="508"/>
      <c r="AG1176" s="508"/>
      <c r="AH1176" s="508"/>
      <c r="AI1176" s="508"/>
      <c r="AJ1176" s="508"/>
      <c r="AK1176" s="508"/>
      <c r="AL1176" s="508"/>
      <c r="AM1176" s="508"/>
      <c r="AN1176" s="508"/>
      <c r="AO1176" s="508"/>
      <c r="AP1176" s="508"/>
      <c r="AQ1176" s="508"/>
      <c r="AR1176" s="508"/>
      <c r="AS1176" s="508"/>
      <c r="AT1176" s="508"/>
      <c r="AU1176" s="508"/>
      <c r="AV1176" s="508"/>
      <c r="AW1176" s="508"/>
      <c r="AX1176" s="508"/>
      <c r="AY1176" s="508"/>
      <c r="AZ1176" s="508"/>
      <c r="BA1176" s="508"/>
      <c r="BB1176" s="508"/>
      <c r="BC1176" s="508"/>
      <c r="BD1176" s="508"/>
      <c r="BE1176" s="508"/>
      <c r="BF1176" s="508"/>
      <c r="BG1176" s="508"/>
      <c r="BH1176" s="508"/>
      <c r="BI1176" s="508"/>
      <c r="BJ1176" s="508"/>
    </row>
    <row r="1177" spans="31:62" ht="15">
      <c r="AE1177" s="508"/>
      <c r="AF1177" s="508"/>
      <c r="AG1177" s="508"/>
      <c r="AH1177" s="508"/>
      <c r="AI1177" s="508"/>
      <c r="AJ1177" s="508"/>
      <c r="AK1177" s="508"/>
      <c r="AL1177" s="508"/>
      <c r="AM1177" s="508"/>
      <c r="AN1177" s="508"/>
      <c r="AO1177" s="508"/>
      <c r="AP1177" s="508"/>
      <c r="AQ1177" s="508"/>
      <c r="AR1177" s="508"/>
      <c r="AS1177" s="508"/>
      <c r="AT1177" s="508"/>
      <c r="AU1177" s="508"/>
      <c r="AV1177" s="508"/>
      <c r="AW1177" s="508"/>
      <c r="AX1177" s="508"/>
      <c r="AY1177" s="508"/>
      <c r="AZ1177" s="508"/>
      <c r="BA1177" s="508"/>
      <c r="BB1177" s="508"/>
      <c r="BC1177" s="508"/>
      <c r="BD1177" s="508"/>
      <c r="BE1177" s="508"/>
      <c r="BF1177" s="508"/>
      <c r="BG1177" s="508"/>
      <c r="BH1177" s="508"/>
      <c r="BI1177" s="508"/>
      <c r="BJ1177" s="508"/>
    </row>
    <row r="1178" spans="31:62" ht="15">
      <c r="AE1178" s="508"/>
      <c r="AF1178" s="508"/>
      <c r="AG1178" s="508"/>
      <c r="AH1178" s="508"/>
      <c r="AI1178" s="508"/>
      <c r="AJ1178" s="508"/>
      <c r="AK1178" s="508"/>
      <c r="AL1178" s="508"/>
      <c r="AM1178" s="508"/>
      <c r="AN1178" s="508"/>
      <c r="AO1178" s="508"/>
      <c r="AP1178" s="508"/>
      <c r="AQ1178" s="508"/>
      <c r="AR1178" s="508"/>
      <c r="AS1178" s="508"/>
      <c r="AT1178" s="508"/>
      <c r="AU1178" s="508"/>
      <c r="AV1178" s="508"/>
      <c r="AW1178" s="508"/>
      <c r="AX1178" s="508"/>
      <c r="AY1178" s="508"/>
      <c r="AZ1178" s="508"/>
      <c r="BA1178" s="508"/>
      <c r="BB1178" s="508"/>
      <c r="BC1178" s="508"/>
      <c r="BD1178" s="508"/>
      <c r="BE1178" s="508"/>
      <c r="BF1178" s="508"/>
      <c r="BG1178" s="508"/>
      <c r="BH1178" s="508"/>
      <c r="BI1178" s="508"/>
      <c r="BJ1178" s="508"/>
    </row>
    <row r="1179" spans="31:62" ht="15">
      <c r="AE1179" s="508"/>
      <c r="AF1179" s="508"/>
      <c r="AG1179" s="508"/>
      <c r="AH1179" s="508"/>
      <c r="AI1179" s="508"/>
      <c r="AJ1179" s="508"/>
      <c r="AK1179" s="508"/>
      <c r="AL1179" s="508"/>
      <c r="AM1179" s="508"/>
      <c r="AN1179" s="508"/>
      <c r="AO1179" s="508"/>
      <c r="AP1179" s="508"/>
      <c r="AQ1179" s="508"/>
      <c r="AR1179" s="508"/>
      <c r="AS1179" s="508"/>
      <c r="AT1179" s="508"/>
      <c r="AU1179" s="508"/>
      <c r="AV1179" s="508"/>
      <c r="AW1179" s="508"/>
      <c r="AX1179" s="508"/>
      <c r="AY1179" s="508"/>
      <c r="AZ1179" s="508"/>
      <c r="BA1179" s="508"/>
      <c r="BB1179" s="508"/>
      <c r="BC1179" s="508"/>
      <c r="BD1179" s="508"/>
      <c r="BE1179" s="508"/>
      <c r="BF1179" s="508"/>
      <c r="BG1179" s="508"/>
      <c r="BH1179" s="508"/>
      <c r="BI1179" s="508"/>
      <c r="BJ1179" s="508"/>
    </row>
    <row r="1180" spans="31:62" ht="15">
      <c r="AE1180" s="508"/>
      <c r="AF1180" s="508"/>
      <c r="AG1180" s="508"/>
      <c r="AH1180" s="508"/>
      <c r="AI1180" s="508"/>
      <c r="AJ1180" s="508"/>
      <c r="AK1180" s="508"/>
      <c r="AL1180" s="508"/>
      <c r="AM1180" s="508"/>
      <c r="AN1180" s="508"/>
      <c r="AO1180" s="508"/>
      <c r="AP1180" s="508"/>
      <c r="AQ1180" s="508"/>
      <c r="AR1180" s="508"/>
      <c r="AS1180" s="508"/>
      <c r="AT1180" s="508"/>
      <c r="AU1180" s="508"/>
      <c r="AV1180" s="508"/>
      <c r="AW1180" s="508"/>
      <c r="AX1180" s="508"/>
      <c r="AY1180" s="508"/>
      <c r="AZ1180" s="508"/>
      <c r="BA1180" s="508"/>
      <c r="BB1180" s="508"/>
      <c r="BC1180" s="508"/>
      <c r="BD1180" s="508"/>
      <c r="BE1180" s="508"/>
      <c r="BF1180" s="508"/>
      <c r="BG1180" s="508"/>
      <c r="BH1180" s="508"/>
      <c r="BI1180" s="508"/>
      <c r="BJ1180" s="508"/>
    </row>
    <row r="1181" spans="31:62" ht="15">
      <c r="AE1181" s="508"/>
      <c r="AF1181" s="508"/>
      <c r="AG1181" s="508"/>
      <c r="AH1181" s="508"/>
      <c r="AI1181" s="508"/>
      <c r="AJ1181" s="508"/>
      <c r="AK1181" s="508"/>
      <c r="AL1181" s="508"/>
      <c r="AM1181" s="508"/>
      <c r="AN1181" s="508"/>
      <c r="AO1181" s="508"/>
      <c r="AP1181" s="508"/>
      <c r="AQ1181" s="508"/>
      <c r="AR1181" s="508"/>
      <c r="AS1181" s="508"/>
      <c r="AT1181" s="508"/>
      <c r="AU1181" s="508"/>
      <c r="AV1181" s="508"/>
      <c r="AW1181" s="508"/>
      <c r="AX1181" s="508"/>
      <c r="AY1181" s="508"/>
      <c r="AZ1181" s="508"/>
      <c r="BA1181" s="508"/>
      <c r="BB1181" s="508"/>
      <c r="BC1181" s="508"/>
      <c r="BD1181" s="508"/>
      <c r="BE1181" s="508"/>
      <c r="BF1181" s="508"/>
      <c r="BG1181" s="508"/>
      <c r="BH1181" s="508"/>
      <c r="BI1181" s="508"/>
      <c r="BJ1181" s="508"/>
    </row>
    <row r="1182" spans="31:62" ht="15">
      <c r="AE1182" s="508"/>
      <c r="AF1182" s="508"/>
      <c r="AG1182" s="508"/>
      <c r="AH1182" s="508"/>
      <c r="AI1182" s="508"/>
      <c r="AJ1182" s="508"/>
      <c r="AK1182" s="508"/>
      <c r="AL1182" s="508"/>
      <c r="AM1182" s="508"/>
      <c r="AN1182" s="508"/>
      <c r="AO1182" s="508"/>
      <c r="AP1182" s="508"/>
      <c r="AQ1182" s="508"/>
      <c r="AR1182" s="508"/>
      <c r="AS1182" s="508"/>
      <c r="AT1182" s="508"/>
      <c r="AU1182" s="508"/>
      <c r="AV1182" s="508"/>
      <c r="AW1182" s="508"/>
      <c r="AX1182" s="508"/>
      <c r="AY1182" s="508"/>
      <c r="AZ1182" s="508"/>
      <c r="BA1182" s="508"/>
      <c r="BB1182" s="508"/>
      <c r="BC1182" s="508"/>
      <c r="BD1182" s="508"/>
      <c r="BE1182" s="508"/>
      <c r="BF1182" s="508"/>
      <c r="BG1182" s="508"/>
      <c r="BH1182" s="508"/>
      <c r="BI1182" s="508"/>
      <c r="BJ1182" s="508"/>
    </row>
    <row r="1183" spans="31:62" ht="15">
      <c r="AE1183" s="508"/>
      <c r="AF1183" s="508"/>
      <c r="AG1183" s="508"/>
      <c r="AH1183" s="508"/>
      <c r="AI1183" s="508"/>
      <c r="AJ1183" s="508"/>
      <c r="AK1183" s="508"/>
      <c r="AL1183" s="508"/>
      <c r="AM1183" s="508"/>
      <c r="AN1183" s="508"/>
      <c r="AO1183" s="508"/>
      <c r="AP1183" s="508"/>
      <c r="AQ1183" s="508"/>
      <c r="AR1183" s="508"/>
      <c r="AS1183" s="508"/>
      <c r="AT1183" s="508"/>
      <c r="AU1183" s="508"/>
      <c r="AV1183" s="508"/>
      <c r="AW1183" s="508"/>
      <c r="AX1183" s="508"/>
      <c r="AY1183" s="508"/>
      <c r="AZ1183" s="508"/>
      <c r="BA1183" s="508"/>
      <c r="BB1183" s="508"/>
      <c r="BC1183" s="508"/>
      <c r="BD1183" s="508"/>
      <c r="BE1183" s="508"/>
      <c r="BF1183" s="508"/>
      <c r="BG1183" s="508"/>
      <c r="BH1183" s="508"/>
      <c r="BI1183" s="508"/>
      <c r="BJ1183" s="508"/>
    </row>
    <row r="1184" spans="31:62" ht="15">
      <c r="AE1184" s="508"/>
      <c r="AF1184" s="508"/>
      <c r="AG1184" s="508"/>
      <c r="AH1184" s="508"/>
      <c r="AI1184" s="508"/>
      <c r="AJ1184" s="508"/>
      <c r="AK1184" s="508"/>
      <c r="AL1184" s="508"/>
      <c r="AM1184" s="508"/>
      <c r="AN1184" s="508"/>
      <c r="AO1184" s="508"/>
      <c r="AP1184" s="508"/>
      <c r="AQ1184" s="508"/>
      <c r="AR1184" s="508"/>
      <c r="AS1184" s="508"/>
      <c r="AT1184" s="508"/>
      <c r="AU1184" s="508"/>
      <c r="AV1184" s="508"/>
      <c r="AW1184" s="508"/>
      <c r="AX1184" s="508"/>
      <c r="AY1184" s="508"/>
      <c r="AZ1184" s="508"/>
      <c r="BA1184" s="508"/>
      <c r="BB1184" s="508"/>
      <c r="BC1184" s="508"/>
      <c r="BD1184" s="508"/>
      <c r="BE1184" s="508"/>
      <c r="BF1184" s="508"/>
      <c r="BG1184" s="508"/>
      <c r="BH1184" s="508"/>
      <c r="BI1184" s="508"/>
      <c r="BJ1184" s="508"/>
    </row>
    <row r="1185" spans="31:62" ht="15">
      <c r="AE1185" s="508"/>
      <c r="AF1185" s="508"/>
      <c r="AG1185" s="508"/>
      <c r="AH1185" s="508"/>
      <c r="AI1185" s="508"/>
      <c r="AJ1185" s="508"/>
      <c r="AK1185" s="508"/>
      <c r="AL1185" s="508"/>
      <c r="AM1185" s="508"/>
      <c r="AN1185" s="508"/>
      <c r="AO1185" s="508"/>
      <c r="AP1185" s="508"/>
      <c r="AQ1185" s="508"/>
      <c r="AR1185" s="508"/>
      <c r="AS1185" s="508"/>
      <c r="AT1185" s="508"/>
      <c r="AU1185" s="508"/>
      <c r="AV1185" s="508"/>
      <c r="AW1185" s="508"/>
      <c r="AX1185" s="508"/>
      <c r="AY1185" s="508"/>
      <c r="AZ1185" s="508"/>
      <c r="BA1185" s="508"/>
      <c r="BB1185" s="508"/>
      <c r="BC1185" s="508"/>
      <c r="BD1185" s="508"/>
      <c r="BE1185" s="508"/>
      <c r="BF1185" s="508"/>
      <c r="BG1185" s="508"/>
      <c r="BH1185" s="508"/>
      <c r="BI1185" s="508"/>
      <c r="BJ1185" s="508"/>
    </row>
    <row r="1186" spans="31:62" ht="15">
      <c r="AE1186" s="508"/>
      <c r="AF1186" s="508"/>
      <c r="AG1186" s="508"/>
      <c r="AH1186" s="508"/>
      <c r="AI1186" s="508"/>
      <c r="AJ1186" s="508"/>
      <c r="AK1186" s="508"/>
      <c r="AL1186" s="508"/>
      <c r="AM1186" s="508"/>
      <c r="AN1186" s="508"/>
      <c r="AO1186" s="508"/>
      <c r="AP1186" s="508"/>
      <c r="AQ1186" s="508"/>
      <c r="AR1186" s="508"/>
      <c r="AS1186" s="508"/>
      <c r="AT1186" s="508"/>
      <c r="AU1186" s="508"/>
      <c r="AV1186" s="508"/>
      <c r="AW1186" s="508"/>
      <c r="AX1186" s="508"/>
      <c r="AY1186" s="508"/>
      <c r="AZ1186" s="508"/>
      <c r="BA1186" s="508"/>
      <c r="BB1186" s="508"/>
      <c r="BC1186" s="508"/>
      <c r="BD1186" s="508"/>
      <c r="BE1186" s="508"/>
      <c r="BF1186" s="508"/>
      <c r="BG1186" s="508"/>
      <c r="BH1186" s="508"/>
      <c r="BI1186" s="508"/>
      <c r="BJ1186" s="508"/>
    </row>
    <row r="1187" spans="31:62" ht="15">
      <c r="AE1187" s="508"/>
      <c r="AF1187" s="508"/>
      <c r="AG1187" s="508"/>
      <c r="AH1187" s="508"/>
      <c r="AI1187" s="508"/>
      <c r="AJ1187" s="508"/>
      <c r="AK1187" s="508"/>
      <c r="AL1187" s="508"/>
      <c r="AM1187" s="508"/>
      <c r="AN1187" s="508"/>
      <c r="AO1187" s="508"/>
      <c r="AP1187" s="508"/>
      <c r="AQ1187" s="508"/>
      <c r="AR1187" s="508"/>
      <c r="AS1187" s="508"/>
      <c r="AT1187" s="508"/>
      <c r="AU1187" s="508"/>
      <c r="AV1187" s="508"/>
      <c r="AW1187" s="508"/>
      <c r="AX1187" s="508"/>
      <c r="AY1187" s="508"/>
      <c r="AZ1187" s="508"/>
      <c r="BA1187" s="508"/>
      <c r="BB1187" s="508"/>
      <c r="BC1187" s="508"/>
      <c r="BD1187" s="508"/>
      <c r="BE1187" s="508"/>
      <c r="BF1187" s="508"/>
      <c r="BG1187" s="508"/>
      <c r="BH1187" s="508"/>
      <c r="BI1187" s="508"/>
      <c r="BJ1187" s="508"/>
    </row>
    <row r="1188" spans="31:62" ht="15">
      <c r="AE1188" s="508"/>
      <c r="AF1188" s="508"/>
      <c r="AG1188" s="508"/>
      <c r="AH1188" s="508"/>
      <c r="AI1188" s="508"/>
      <c r="AJ1188" s="508"/>
      <c r="AK1188" s="508"/>
      <c r="AL1188" s="508"/>
      <c r="AM1188" s="508"/>
      <c r="AN1188" s="508"/>
      <c r="AO1188" s="508"/>
      <c r="AP1188" s="508"/>
      <c r="AQ1188" s="508"/>
      <c r="AR1188" s="508"/>
      <c r="AS1188" s="508"/>
      <c r="AT1188" s="508"/>
      <c r="AU1188" s="508"/>
      <c r="AV1188" s="508"/>
      <c r="AW1188" s="508"/>
      <c r="AX1188" s="508"/>
      <c r="AY1188" s="508"/>
      <c r="AZ1188" s="508"/>
      <c r="BA1188" s="508"/>
      <c r="BB1188" s="508"/>
      <c r="BC1188" s="508"/>
      <c r="BD1188" s="508"/>
      <c r="BE1188" s="508"/>
      <c r="BF1188" s="508"/>
      <c r="BG1188" s="508"/>
      <c r="BH1188" s="508"/>
      <c r="BI1188" s="508"/>
      <c r="BJ1188" s="508"/>
    </row>
    <row r="1189" spans="31:62" ht="15">
      <c r="AE1189" s="508"/>
      <c r="AF1189" s="508"/>
      <c r="AG1189" s="508"/>
      <c r="AH1189" s="508"/>
      <c r="AI1189" s="508"/>
      <c r="AJ1189" s="508"/>
      <c r="AK1189" s="508"/>
      <c r="AL1189" s="508"/>
      <c r="AM1189" s="508"/>
      <c r="AN1189" s="508"/>
      <c r="AO1189" s="508"/>
      <c r="AP1189" s="508"/>
      <c r="AQ1189" s="508"/>
      <c r="AR1189" s="508"/>
      <c r="AS1189" s="508"/>
      <c r="AT1189" s="508"/>
      <c r="AU1189" s="508"/>
      <c r="AV1189" s="508"/>
      <c r="AW1189" s="508"/>
      <c r="AX1189" s="508"/>
      <c r="AY1189" s="508"/>
      <c r="AZ1189" s="508"/>
      <c r="BA1189" s="508"/>
      <c r="BB1189" s="508"/>
      <c r="BC1189" s="508"/>
      <c r="BD1189" s="508"/>
      <c r="BE1189" s="508"/>
      <c r="BF1189" s="508"/>
      <c r="BG1189" s="508"/>
      <c r="BH1189" s="508"/>
      <c r="BI1189" s="508"/>
      <c r="BJ1189" s="508"/>
    </row>
    <row r="1190" spans="31:62" ht="15">
      <c r="AE1190" s="508"/>
      <c r="AF1190" s="508"/>
      <c r="AG1190" s="508"/>
      <c r="AH1190" s="508"/>
      <c r="AI1190" s="508"/>
      <c r="AJ1190" s="508"/>
      <c r="AK1190" s="508"/>
      <c r="AL1190" s="508"/>
      <c r="AM1190" s="508"/>
      <c r="AN1190" s="508"/>
      <c r="AO1190" s="508"/>
      <c r="AP1190" s="508"/>
      <c r="AQ1190" s="508"/>
      <c r="AR1190" s="508"/>
      <c r="AS1190" s="508"/>
      <c r="AT1190" s="508"/>
      <c r="AU1190" s="508"/>
      <c r="AV1190" s="508"/>
      <c r="AW1190" s="508"/>
      <c r="AX1190" s="508"/>
      <c r="AY1190" s="508"/>
      <c r="AZ1190" s="508"/>
      <c r="BA1190" s="508"/>
      <c r="BB1190" s="508"/>
      <c r="BC1190" s="508"/>
      <c r="BD1190" s="508"/>
      <c r="BE1190" s="508"/>
      <c r="BF1190" s="508"/>
      <c r="BG1190" s="508"/>
      <c r="BH1190" s="508"/>
      <c r="BI1190" s="508"/>
      <c r="BJ1190" s="508"/>
    </row>
    <row r="1191" spans="31:62" ht="15">
      <c r="AE1191" s="508"/>
      <c r="AF1191" s="508"/>
      <c r="AG1191" s="508"/>
      <c r="AH1191" s="508"/>
      <c r="AI1191" s="508"/>
      <c r="AJ1191" s="508"/>
      <c r="AK1191" s="508"/>
      <c r="AL1191" s="508"/>
      <c r="AM1191" s="508"/>
      <c r="AN1191" s="508"/>
      <c r="AO1191" s="508"/>
      <c r="AP1191" s="508"/>
      <c r="AQ1191" s="508"/>
      <c r="AR1191" s="508"/>
      <c r="AS1191" s="508"/>
      <c r="AT1191" s="508"/>
      <c r="AU1191" s="508"/>
      <c r="AV1191" s="508"/>
      <c r="AW1191" s="508"/>
      <c r="AX1191" s="508"/>
      <c r="AY1191" s="508"/>
      <c r="AZ1191" s="508"/>
      <c r="BA1191" s="508"/>
      <c r="BB1191" s="508"/>
      <c r="BC1191" s="508"/>
      <c r="BD1191" s="508"/>
      <c r="BE1191" s="508"/>
      <c r="BF1191" s="508"/>
      <c r="BG1191" s="508"/>
      <c r="BH1191" s="508"/>
      <c r="BI1191" s="508"/>
      <c r="BJ1191" s="508"/>
    </row>
    <row r="1192" spans="31:62" ht="15">
      <c r="AE1192" s="508"/>
      <c r="AF1192" s="508"/>
      <c r="AG1192" s="508"/>
      <c r="AH1192" s="508"/>
      <c r="AI1192" s="508"/>
      <c r="AJ1192" s="508"/>
      <c r="AK1192" s="508"/>
      <c r="AL1192" s="508"/>
      <c r="AM1192" s="508"/>
      <c r="AN1192" s="508"/>
      <c r="AO1192" s="508"/>
      <c r="AP1192" s="508"/>
      <c r="AQ1192" s="508"/>
      <c r="AR1192" s="508"/>
      <c r="AS1192" s="508"/>
      <c r="AT1192" s="508"/>
      <c r="AU1192" s="508"/>
      <c r="AV1192" s="508"/>
      <c r="AW1192" s="508"/>
      <c r="AX1192" s="508"/>
      <c r="AY1192" s="508"/>
      <c r="AZ1192" s="508"/>
      <c r="BA1192" s="508"/>
      <c r="BB1192" s="508"/>
      <c r="BC1192" s="508"/>
      <c r="BD1192" s="508"/>
      <c r="BE1192" s="508"/>
      <c r="BF1192" s="508"/>
      <c r="BG1192" s="508"/>
      <c r="BH1192" s="508"/>
      <c r="BI1192" s="508"/>
      <c r="BJ1192" s="508"/>
    </row>
    <row r="1193" spans="31:62" ht="15">
      <c r="AE1193" s="508"/>
      <c r="AF1193" s="508"/>
      <c r="AG1193" s="508"/>
      <c r="AH1193" s="508"/>
      <c r="AI1193" s="508"/>
      <c r="AJ1193" s="508"/>
      <c r="AK1193" s="508"/>
      <c r="AL1193" s="508"/>
      <c r="AM1193" s="508"/>
      <c r="AN1193" s="508"/>
      <c r="AO1193" s="508"/>
      <c r="AP1193" s="508"/>
      <c r="AQ1193" s="508"/>
      <c r="AR1193" s="508"/>
      <c r="AS1193" s="508"/>
      <c r="AT1193" s="508"/>
      <c r="AU1193" s="508"/>
      <c r="AV1193" s="508"/>
      <c r="AW1193" s="508"/>
      <c r="AX1193" s="508"/>
      <c r="AY1193" s="508"/>
      <c r="AZ1193" s="508"/>
      <c r="BA1193" s="508"/>
      <c r="BB1193" s="508"/>
      <c r="BC1193" s="508"/>
      <c r="BD1193" s="508"/>
      <c r="BE1193" s="508"/>
      <c r="BF1193" s="508"/>
      <c r="BG1193" s="508"/>
      <c r="BH1193" s="508"/>
      <c r="BI1193" s="508"/>
      <c r="BJ1193" s="508"/>
    </row>
    <row r="1194" spans="31:62" ht="15">
      <c r="AE1194" s="508"/>
      <c r="AF1194" s="508"/>
      <c r="AG1194" s="508"/>
      <c r="AH1194" s="508"/>
      <c r="AI1194" s="508"/>
      <c r="AJ1194" s="508"/>
      <c r="AK1194" s="508"/>
      <c r="AL1194" s="508"/>
      <c r="AM1194" s="508"/>
      <c r="AN1194" s="508"/>
      <c r="AO1194" s="508"/>
      <c r="AP1194" s="508"/>
      <c r="AQ1194" s="508"/>
      <c r="AR1194" s="508"/>
      <c r="AS1194" s="508"/>
      <c r="AT1194" s="508"/>
      <c r="AU1194" s="508"/>
      <c r="AV1194" s="508"/>
      <c r="AW1194" s="508"/>
      <c r="AX1194" s="508"/>
      <c r="AY1194" s="508"/>
      <c r="AZ1194" s="508"/>
      <c r="BA1194" s="508"/>
      <c r="BB1194" s="508"/>
      <c r="BC1194" s="508"/>
      <c r="BD1194" s="508"/>
      <c r="BE1194" s="508"/>
      <c r="BF1194" s="508"/>
      <c r="BG1194" s="508"/>
      <c r="BH1194" s="508"/>
      <c r="BI1194" s="508"/>
      <c r="BJ1194" s="508"/>
    </row>
    <row r="1195" spans="31:62" ht="15">
      <c r="AE1195" s="508"/>
      <c r="AF1195" s="508"/>
      <c r="AG1195" s="508"/>
      <c r="AH1195" s="508"/>
      <c r="AI1195" s="508"/>
      <c r="AJ1195" s="508"/>
      <c r="AK1195" s="508"/>
      <c r="AL1195" s="508"/>
      <c r="AM1195" s="508"/>
      <c r="AN1195" s="508"/>
      <c r="AO1195" s="508"/>
      <c r="AP1195" s="508"/>
      <c r="AQ1195" s="508"/>
      <c r="AR1195" s="508"/>
      <c r="AS1195" s="508"/>
      <c r="AT1195" s="508"/>
      <c r="AU1195" s="508"/>
      <c r="AV1195" s="508"/>
      <c r="AW1195" s="508"/>
      <c r="AX1195" s="508"/>
      <c r="AY1195" s="508"/>
      <c r="AZ1195" s="508"/>
      <c r="BA1195" s="508"/>
      <c r="BB1195" s="508"/>
      <c r="BC1195" s="508"/>
      <c r="BD1195" s="508"/>
      <c r="BE1195" s="508"/>
      <c r="BF1195" s="508"/>
      <c r="BG1195" s="508"/>
      <c r="BH1195" s="508"/>
      <c r="BI1195" s="508"/>
      <c r="BJ1195" s="508"/>
    </row>
    <row r="1196" spans="31:62" ht="15">
      <c r="AE1196" s="508"/>
      <c r="AF1196" s="508"/>
      <c r="AG1196" s="508"/>
      <c r="AH1196" s="508"/>
      <c r="AI1196" s="508"/>
      <c r="AJ1196" s="508"/>
      <c r="AK1196" s="508"/>
      <c r="AL1196" s="508"/>
      <c r="AM1196" s="508"/>
      <c r="AN1196" s="508"/>
      <c r="AO1196" s="508"/>
      <c r="AP1196" s="508"/>
      <c r="AQ1196" s="508"/>
      <c r="AR1196" s="508"/>
      <c r="AS1196" s="508"/>
      <c r="AT1196" s="508"/>
      <c r="AU1196" s="508"/>
      <c r="AV1196" s="508"/>
      <c r="AW1196" s="508"/>
      <c r="AX1196" s="508"/>
      <c r="AY1196" s="508"/>
      <c r="AZ1196" s="508"/>
      <c r="BA1196" s="508"/>
      <c r="BB1196" s="508"/>
      <c r="BC1196" s="508"/>
      <c r="BD1196" s="508"/>
      <c r="BE1196" s="508"/>
      <c r="BF1196" s="508"/>
      <c r="BG1196" s="508"/>
      <c r="BH1196" s="508"/>
      <c r="BI1196" s="508"/>
      <c r="BJ1196" s="508"/>
    </row>
    <row r="1197" spans="31:62" ht="15">
      <c r="AE1197" s="508"/>
      <c r="AF1197" s="508"/>
      <c r="AG1197" s="508"/>
      <c r="AH1197" s="508"/>
      <c r="AI1197" s="508"/>
      <c r="AJ1197" s="508"/>
      <c r="AK1197" s="508"/>
      <c r="AL1197" s="508"/>
      <c r="AM1197" s="508"/>
      <c r="AN1197" s="508"/>
      <c r="AO1197" s="508"/>
      <c r="AP1197" s="508"/>
      <c r="AQ1197" s="508"/>
      <c r="AR1197" s="508"/>
      <c r="AS1197" s="508"/>
      <c r="AT1197" s="508"/>
      <c r="AU1197" s="508"/>
      <c r="AV1197" s="508"/>
      <c r="AW1197" s="508"/>
      <c r="AX1197" s="508"/>
      <c r="AY1197" s="508"/>
      <c r="AZ1197" s="508"/>
      <c r="BA1197" s="508"/>
      <c r="BB1197" s="508"/>
      <c r="BC1197" s="508"/>
      <c r="BD1197" s="508"/>
      <c r="BE1197" s="508"/>
      <c r="BF1197" s="508"/>
      <c r="BG1197" s="508"/>
      <c r="BH1197" s="508"/>
      <c r="BI1197" s="508"/>
      <c r="BJ1197" s="508"/>
    </row>
    <row r="1198" spans="31:62" ht="15">
      <c r="AE1198" s="508"/>
      <c r="AF1198" s="508"/>
      <c r="AG1198" s="508"/>
      <c r="AH1198" s="508"/>
      <c r="AI1198" s="508"/>
      <c r="AJ1198" s="508"/>
      <c r="AK1198" s="508"/>
      <c r="AL1198" s="508"/>
      <c r="AM1198" s="508"/>
      <c r="AN1198" s="508"/>
      <c r="AO1198" s="508"/>
      <c r="AP1198" s="508"/>
      <c r="AQ1198" s="508"/>
      <c r="AR1198" s="508"/>
      <c r="AS1198" s="508"/>
      <c r="AT1198" s="508"/>
      <c r="AU1198" s="508"/>
      <c r="AV1198" s="508"/>
      <c r="AW1198" s="508"/>
      <c r="AX1198" s="508"/>
      <c r="AY1198" s="508"/>
      <c r="AZ1198" s="508"/>
      <c r="BA1198" s="508"/>
      <c r="BB1198" s="508"/>
      <c r="BC1198" s="508"/>
      <c r="BD1198" s="508"/>
      <c r="BE1198" s="508"/>
      <c r="BF1198" s="508"/>
      <c r="BG1198" s="508"/>
      <c r="BH1198" s="508"/>
      <c r="BI1198" s="508"/>
      <c r="BJ1198" s="508"/>
    </row>
    <row r="1199" spans="31:62" ht="15">
      <c r="AE1199" s="508"/>
      <c r="AF1199" s="508"/>
      <c r="AG1199" s="508"/>
      <c r="AH1199" s="508"/>
      <c r="AI1199" s="508"/>
      <c r="AJ1199" s="508"/>
      <c r="AK1199" s="508"/>
      <c r="AL1199" s="508"/>
      <c r="AM1199" s="508"/>
      <c r="AN1199" s="508"/>
      <c r="AO1199" s="508"/>
      <c r="AP1199" s="508"/>
      <c r="AQ1199" s="508"/>
      <c r="AR1199" s="508"/>
      <c r="AS1199" s="508"/>
      <c r="AT1199" s="508"/>
      <c r="AU1199" s="508"/>
      <c r="AV1199" s="508"/>
      <c r="AW1199" s="508"/>
      <c r="AX1199" s="508"/>
      <c r="AY1199" s="508"/>
      <c r="AZ1199" s="508"/>
      <c r="BA1199" s="508"/>
      <c r="BB1199" s="508"/>
      <c r="BC1199" s="508"/>
      <c r="BD1199" s="508"/>
      <c r="BE1199" s="508"/>
      <c r="BF1199" s="508"/>
      <c r="BG1199" s="508"/>
      <c r="BH1199" s="508"/>
      <c r="BI1199" s="508"/>
      <c r="BJ1199" s="508"/>
    </row>
    <row r="1200" spans="31:62" ht="15">
      <c r="AE1200" s="508"/>
      <c r="AF1200" s="508"/>
      <c r="AG1200" s="508"/>
      <c r="AH1200" s="508"/>
      <c r="AI1200" s="508"/>
      <c r="AJ1200" s="508"/>
      <c r="AK1200" s="508"/>
      <c r="AL1200" s="508"/>
      <c r="AM1200" s="508"/>
      <c r="AN1200" s="508"/>
      <c r="AO1200" s="508"/>
      <c r="AP1200" s="508"/>
      <c r="AQ1200" s="508"/>
      <c r="AR1200" s="508"/>
      <c r="AS1200" s="508"/>
      <c r="AT1200" s="508"/>
      <c r="AU1200" s="508"/>
      <c r="AV1200" s="508"/>
      <c r="AW1200" s="508"/>
      <c r="AX1200" s="508"/>
      <c r="AY1200" s="508"/>
      <c r="AZ1200" s="508"/>
      <c r="BA1200" s="508"/>
      <c r="BB1200" s="508"/>
      <c r="BC1200" s="508"/>
      <c r="BD1200" s="508"/>
      <c r="BE1200" s="508"/>
      <c r="BF1200" s="508"/>
      <c r="BG1200" s="508"/>
      <c r="BH1200" s="508"/>
      <c r="BI1200" s="508"/>
      <c r="BJ1200" s="508"/>
    </row>
    <row r="1201" spans="31:62" ht="15">
      <c r="AE1201" s="508"/>
      <c r="AF1201" s="508"/>
      <c r="AG1201" s="508"/>
      <c r="AH1201" s="508"/>
      <c r="AI1201" s="508"/>
      <c r="AJ1201" s="508"/>
      <c r="AK1201" s="508"/>
      <c r="AL1201" s="508"/>
      <c r="AM1201" s="508"/>
      <c r="AN1201" s="508"/>
      <c r="AO1201" s="508"/>
      <c r="AP1201" s="508"/>
      <c r="AQ1201" s="508"/>
      <c r="AR1201" s="508"/>
      <c r="AS1201" s="508"/>
      <c r="AT1201" s="508"/>
      <c r="AU1201" s="508"/>
      <c r="AV1201" s="508"/>
      <c r="AW1201" s="508"/>
      <c r="AX1201" s="508"/>
      <c r="AY1201" s="508"/>
      <c r="AZ1201" s="508"/>
      <c r="BA1201" s="508"/>
      <c r="BB1201" s="508"/>
      <c r="BC1201" s="508"/>
      <c r="BD1201" s="508"/>
      <c r="BE1201" s="508"/>
      <c r="BF1201" s="508"/>
      <c r="BG1201" s="508"/>
      <c r="BH1201" s="508"/>
      <c r="BI1201" s="508"/>
      <c r="BJ1201" s="508"/>
    </row>
    <row r="1202" spans="31:62" ht="15">
      <c r="AE1202" s="508"/>
      <c r="AF1202" s="508"/>
      <c r="AG1202" s="508"/>
      <c r="AH1202" s="508"/>
      <c r="AI1202" s="508"/>
      <c r="AJ1202" s="508"/>
      <c r="AK1202" s="508"/>
      <c r="AL1202" s="508"/>
      <c r="AM1202" s="508"/>
      <c r="AN1202" s="508"/>
      <c r="AO1202" s="508"/>
      <c r="AP1202" s="508"/>
      <c r="AQ1202" s="508"/>
      <c r="AR1202" s="508"/>
      <c r="AS1202" s="508"/>
      <c r="AT1202" s="508"/>
      <c r="AU1202" s="508"/>
      <c r="AV1202" s="508"/>
      <c r="AW1202" s="508"/>
      <c r="AX1202" s="508"/>
      <c r="AY1202" s="508"/>
      <c r="AZ1202" s="508"/>
      <c r="BA1202" s="508"/>
      <c r="BB1202" s="508"/>
      <c r="BC1202" s="508"/>
      <c r="BD1202" s="508"/>
      <c r="BE1202" s="508"/>
      <c r="BF1202" s="508"/>
      <c r="BG1202" s="508"/>
      <c r="BH1202" s="508"/>
      <c r="BI1202" s="508"/>
      <c r="BJ1202" s="508"/>
    </row>
    <row r="1203" spans="31:62" ht="15">
      <c r="AE1203" s="508"/>
      <c r="AF1203" s="508"/>
      <c r="AG1203" s="508"/>
      <c r="AH1203" s="508"/>
      <c r="AI1203" s="508"/>
      <c r="AJ1203" s="508"/>
      <c r="AK1203" s="508"/>
      <c r="AL1203" s="508"/>
      <c r="AM1203" s="508"/>
      <c r="AN1203" s="508"/>
      <c r="AO1203" s="508"/>
      <c r="AP1203" s="508"/>
      <c r="AQ1203" s="508"/>
      <c r="AR1203" s="508"/>
      <c r="AS1203" s="508"/>
      <c r="AT1203" s="508"/>
      <c r="AU1203" s="508"/>
      <c r="AV1203" s="508"/>
      <c r="AW1203" s="508"/>
      <c r="AX1203" s="508"/>
      <c r="AY1203" s="508"/>
      <c r="AZ1203" s="508"/>
      <c r="BA1203" s="508"/>
      <c r="BB1203" s="508"/>
      <c r="BC1203" s="508"/>
      <c r="BD1203" s="508"/>
      <c r="BE1203" s="508"/>
      <c r="BF1203" s="508"/>
      <c r="BG1203" s="508"/>
      <c r="BH1203" s="508"/>
      <c r="BI1203" s="508"/>
      <c r="BJ1203" s="508"/>
    </row>
    <row r="1204" spans="31:62" ht="15">
      <c r="AE1204" s="508"/>
      <c r="AF1204" s="508"/>
      <c r="AG1204" s="508"/>
      <c r="AH1204" s="508"/>
      <c r="AI1204" s="508"/>
      <c r="AJ1204" s="508"/>
      <c r="AK1204" s="508"/>
      <c r="AL1204" s="508"/>
      <c r="AM1204" s="508"/>
      <c r="AN1204" s="508"/>
      <c r="AO1204" s="508"/>
      <c r="AP1204" s="508"/>
      <c r="AQ1204" s="508"/>
      <c r="AR1204" s="508"/>
      <c r="AS1204" s="508"/>
      <c r="AT1204" s="508"/>
      <c r="AU1204" s="508"/>
      <c r="AV1204" s="508"/>
      <c r="AW1204" s="508"/>
      <c r="AX1204" s="508"/>
      <c r="AY1204" s="508"/>
      <c r="AZ1204" s="508"/>
      <c r="BA1204" s="508"/>
      <c r="BB1204" s="508"/>
      <c r="BC1204" s="508"/>
      <c r="BD1204" s="508"/>
      <c r="BE1204" s="508"/>
      <c r="BF1204" s="508"/>
      <c r="BG1204" s="508"/>
      <c r="BH1204" s="508"/>
      <c r="BI1204" s="508"/>
      <c r="BJ1204" s="508"/>
    </row>
    <row r="1205" spans="31:62" ht="15">
      <c r="AE1205" s="508"/>
      <c r="AF1205" s="508"/>
      <c r="AG1205" s="508"/>
      <c r="AH1205" s="508"/>
      <c r="AI1205" s="508"/>
      <c r="AJ1205" s="508"/>
      <c r="AK1205" s="508"/>
      <c r="AL1205" s="508"/>
      <c r="AM1205" s="508"/>
      <c r="AN1205" s="508"/>
      <c r="AO1205" s="508"/>
      <c r="AP1205" s="508"/>
      <c r="AQ1205" s="508"/>
      <c r="AR1205" s="508"/>
      <c r="AS1205" s="508"/>
      <c r="AT1205" s="508"/>
      <c r="AU1205" s="508"/>
      <c r="AV1205" s="508"/>
      <c r="AW1205" s="508"/>
      <c r="AX1205" s="508"/>
      <c r="AY1205" s="508"/>
      <c r="AZ1205" s="508"/>
      <c r="BA1205" s="508"/>
      <c r="BB1205" s="508"/>
      <c r="BC1205" s="508"/>
      <c r="BD1205" s="508"/>
      <c r="BE1205" s="508"/>
      <c r="BF1205" s="508"/>
      <c r="BG1205" s="508"/>
      <c r="BH1205" s="508"/>
      <c r="BI1205" s="508"/>
      <c r="BJ1205" s="508"/>
    </row>
    <row r="1206" spans="31:62" ht="15">
      <c r="AE1206" s="508"/>
      <c r="AF1206" s="508"/>
      <c r="AG1206" s="508"/>
      <c r="AH1206" s="508"/>
      <c r="AI1206" s="508"/>
      <c r="AJ1206" s="508"/>
      <c r="AK1206" s="508"/>
      <c r="AL1206" s="508"/>
      <c r="AM1206" s="508"/>
      <c r="AN1206" s="508"/>
      <c r="AO1206" s="508"/>
      <c r="AP1206" s="508"/>
      <c r="AQ1206" s="508"/>
      <c r="AR1206" s="508"/>
      <c r="AS1206" s="508"/>
      <c r="AT1206" s="508"/>
      <c r="AU1206" s="508"/>
      <c r="AV1206" s="508"/>
      <c r="AW1206" s="508"/>
      <c r="AX1206" s="508"/>
      <c r="AY1206" s="508"/>
      <c r="AZ1206" s="508"/>
      <c r="BA1206" s="508"/>
      <c r="BB1206" s="508"/>
      <c r="BC1206" s="508"/>
      <c r="BD1206" s="508"/>
      <c r="BE1206" s="508"/>
      <c r="BF1206" s="508"/>
      <c r="BG1206" s="508"/>
      <c r="BH1206" s="508"/>
      <c r="BI1206" s="508"/>
      <c r="BJ1206" s="508"/>
    </row>
    <row r="1207" spans="31:62" ht="15">
      <c r="AE1207" s="508"/>
      <c r="AF1207" s="508"/>
      <c r="AG1207" s="508"/>
      <c r="AH1207" s="508"/>
      <c r="AI1207" s="508"/>
      <c r="AJ1207" s="508"/>
      <c r="AK1207" s="508"/>
      <c r="AL1207" s="508"/>
      <c r="AM1207" s="508"/>
      <c r="AN1207" s="508"/>
      <c r="AO1207" s="508"/>
      <c r="AP1207" s="508"/>
      <c r="AQ1207" s="508"/>
      <c r="AR1207" s="508"/>
      <c r="AS1207" s="508"/>
      <c r="AT1207" s="508"/>
      <c r="AU1207" s="508"/>
      <c r="AV1207" s="508"/>
      <c r="AW1207" s="508"/>
      <c r="AX1207" s="508"/>
      <c r="AY1207" s="508"/>
      <c r="AZ1207" s="508"/>
      <c r="BA1207" s="508"/>
      <c r="BB1207" s="508"/>
      <c r="BC1207" s="508"/>
      <c r="BD1207" s="508"/>
      <c r="BE1207" s="508"/>
      <c r="BF1207" s="508"/>
      <c r="BG1207" s="508"/>
      <c r="BH1207" s="508"/>
      <c r="BI1207" s="508"/>
      <c r="BJ1207" s="508"/>
    </row>
    <row r="1208" spans="31:62" ht="15">
      <c r="AE1208" s="508"/>
      <c r="AF1208" s="508"/>
      <c r="AG1208" s="508"/>
      <c r="AH1208" s="508"/>
      <c r="AI1208" s="508"/>
      <c r="AJ1208" s="508"/>
      <c r="AK1208" s="508"/>
      <c r="AL1208" s="508"/>
      <c r="AM1208" s="508"/>
      <c r="AN1208" s="508"/>
      <c r="AO1208" s="508"/>
      <c r="AP1208" s="508"/>
      <c r="AQ1208" s="508"/>
      <c r="AR1208" s="508"/>
      <c r="AS1208" s="508"/>
      <c r="AT1208" s="508"/>
      <c r="AU1208" s="508"/>
      <c r="AV1208" s="508"/>
      <c r="AW1208" s="508"/>
      <c r="AX1208" s="508"/>
      <c r="AY1208" s="508"/>
      <c r="AZ1208" s="508"/>
      <c r="BA1208" s="508"/>
      <c r="BB1208" s="508"/>
      <c r="BC1208" s="508"/>
      <c r="BD1208" s="508"/>
      <c r="BE1208" s="508"/>
      <c r="BF1208" s="508"/>
      <c r="BG1208" s="508"/>
      <c r="BH1208" s="508"/>
      <c r="BI1208" s="508"/>
      <c r="BJ1208" s="508"/>
    </row>
    <row r="1209" spans="31:62" ht="15">
      <c r="AE1209" s="508"/>
      <c r="AF1209" s="508"/>
      <c r="AG1209" s="508"/>
      <c r="AH1209" s="508"/>
      <c r="AI1209" s="508"/>
      <c r="AJ1209" s="508"/>
      <c r="AK1209" s="508"/>
      <c r="AL1209" s="508"/>
      <c r="AM1209" s="508"/>
      <c r="AN1209" s="508"/>
      <c r="AO1209" s="508"/>
      <c r="AP1209" s="508"/>
      <c r="AQ1209" s="508"/>
      <c r="AR1209" s="508"/>
      <c r="AS1209" s="508"/>
      <c r="AT1209" s="508"/>
      <c r="AU1209" s="508"/>
      <c r="AV1209" s="508"/>
      <c r="AW1209" s="508"/>
      <c r="AX1209" s="508"/>
      <c r="AY1209" s="508"/>
      <c r="AZ1209" s="508"/>
      <c r="BA1209" s="508"/>
      <c r="BB1209" s="508"/>
      <c r="BC1209" s="508"/>
      <c r="BD1209" s="508"/>
      <c r="BE1209" s="508"/>
      <c r="BF1209" s="508"/>
      <c r="BG1209" s="508"/>
      <c r="BH1209" s="508"/>
      <c r="BI1209" s="508"/>
      <c r="BJ1209" s="508"/>
    </row>
    <row r="1210" spans="31:62" ht="15">
      <c r="AE1210" s="508"/>
      <c r="AF1210" s="508"/>
      <c r="AG1210" s="508"/>
      <c r="AH1210" s="508"/>
      <c r="AI1210" s="508"/>
      <c r="AJ1210" s="508"/>
      <c r="AK1210" s="508"/>
      <c r="AL1210" s="508"/>
      <c r="AM1210" s="508"/>
      <c r="AN1210" s="508"/>
      <c r="AO1210" s="508"/>
      <c r="AP1210" s="508"/>
      <c r="AQ1210" s="508"/>
      <c r="AR1210" s="508"/>
      <c r="AS1210" s="508"/>
      <c r="AT1210" s="508"/>
      <c r="AU1210" s="508"/>
      <c r="AV1210" s="508"/>
      <c r="AW1210" s="508"/>
      <c r="AX1210" s="508"/>
      <c r="AY1210" s="508"/>
      <c r="AZ1210" s="508"/>
      <c r="BA1210" s="508"/>
      <c r="BB1210" s="508"/>
      <c r="BC1210" s="508"/>
      <c r="BD1210" s="508"/>
      <c r="BE1210" s="508"/>
      <c r="BF1210" s="508"/>
      <c r="BG1210" s="508"/>
      <c r="BH1210" s="508"/>
      <c r="BI1210" s="508"/>
      <c r="BJ1210" s="508"/>
    </row>
    <row r="1211" spans="31:62" ht="15">
      <c r="AE1211" s="508"/>
      <c r="AF1211" s="508"/>
      <c r="AG1211" s="508"/>
      <c r="AH1211" s="508"/>
      <c r="AI1211" s="508"/>
      <c r="AJ1211" s="508"/>
      <c r="AK1211" s="508"/>
      <c r="AL1211" s="508"/>
      <c r="AM1211" s="508"/>
      <c r="AN1211" s="508"/>
      <c r="AO1211" s="508"/>
      <c r="AP1211" s="508"/>
      <c r="AQ1211" s="508"/>
      <c r="AR1211" s="508"/>
      <c r="AS1211" s="508"/>
      <c r="AT1211" s="508"/>
      <c r="AU1211" s="508"/>
      <c r="AV1211" s="508"/>
      <c r="AW1211" s="508"/>
      <c r="AX1211" s="508"/>
      <c r="AY1211" s="508"/>
      <c r="AZ1211" s="508"/>
      <c r="BA1211" s="508"/>
      <c r="BB1211" s="508"/>
      <c r="BC1211" s="508"/>
      <c r="BD1211" s="508"/>
      <c r="BE1211" s="508"/>
      <c r="BF1211" s="508"/>
      <c r="BG1211" s="508"/>
      <c r="BH1211" s="508"/>
      <c r="BI1211" s="508"/>
      <c r="BJ1211" s="508"/>
    </row>
    <row r="1212" spans="31:62" ht="15">
      <c r="AE1212" s="508"/>
      <c r="AF1212" s="508"/>
      <c r="AG1212" s="508"/>
      <c r="AH1212" s="508"/>
      <c r="AI1212" s="508"/>
      <c r="AJ1212" s="508"/>
      <c r="AK1212" s="508"/>
      <c r="AL1212" s="508"/>
      <c r="AM1212" s="508"/>
      <c r="AN1212" s="508"/>
      <c r="AO1212" s="508"/>
      <c r="AP1212" s="508"/>
      <c r="AQ1212" s="508"/>
      <c r="AR1212" s="508"/>
      <c r="AS1212" s="508"/>
      <c r="AT1212" s="508"/>
      <c r="AU1212" s="508"/>
      <c r="AV1212" s="508"/>
      <c r="AW1212" s="508"/>
      <c r="AX1212" s="508"/>
      <c r="AY1212" s="508"/>
      <c r="AZ1212" s="508"/>
      <c r="BA1212" s="508"/>
      <c r="BB1212" s="508"/>
      <c r="BC1212" s="508"/>
      <c r="BD1212" s="508"/>
      <c r="BE1212" s="508"/>
      <c r="BF1212" s="508"/>
      <c r="BG1212" s="508"/>
      <c r="BH1212" s="508"/>
      <c r="BI1212" s="508"/>
      <c r="BJ1212" s="508"/>
    </row>
    <row r="1213" spans="31:62" ht="15">
      <c r="AE1213" s="508"/>
      <c r="AF1213" s="508"/>
      <c r="AG1213" s="508"/>
      <c r="AH1213" s="508"/>
      <c r="AI1213" s="508"/>
      <c r="AJ1213" s="508"/>
      <c r="AK1213" s="508"/>
      <c r="AL1213" s="508"/>
      <c r="AM1213" s="508"/>
      <c r="AN1213" s="508"/>
      <c r="AO1213" s="508"/>
      <c r="AP1213" s="508"/>
      <c r="AQ1213" s="508"/>
      <c r="AR1213" s="508"/>
      <c r="AS1213" s="508"/>
      <c r="AT1213" s="508"/>
      <c r="AU1213" s="508"/>
      <c r="AV1213" s="508"/>
      <c r="AW1213" s="508"/>
      <c r="AX1213" s="508"/>
      <c r="AY1213" s="508"/>
      <c r="AZ1213" s="508"/>
      <c r="BA1213" s="508"/>
      <c r="BB1213" s="508"/>
      <c r="BC1213" s="508"/>
      <c r="BD1213" s="508"/>
      <c r="BE1213" s="508"/>
      <c r="BF1213" s="508"/>
      <c r="BG1213" s="508"/>
      <c r="BH1213" s="508"/>
      <c r="BI1213" s="508"/>
      <c r="BJ1213" s="508"/>
    </row>
    <row r="1214" spans="31:62" ht="15">
      <c r="AE1214" s="508"/>
      <c r="AF1214" s="508"/>
      <c r="AG1214" s="508"/>
      <c r="AH1214" s="508"/>
      <c r="AI1214" s="508"/>
      <c r="AJ1214" s="508"/>
      <c r="AK1214" s="508"/>
      <c r="AL1214" s="508"/>
      <c r="AM1214" s="508"/>
      <c r="AN1214" s="508"/>
      <c r="AO1214" s="508"/>
      <c r="AP1214" s="508"/>
      <c r="AQ1214" s="508"/>
      <c r="AR1214" s="508"/>
      <c r="AS1214" s="508"/>
      <c r="AT1214" s="508"/>
      <c r="AU1214" s="508"/>
      <c r="AV1214" s="508"/>
      <c r="AW1214" s="508"/>
      <c r="AX1214" s="508"/>
      <c r="AY1214" s="508"/>
      <c r="AZ1214" s="508"/>
      <c r="BA1214" s="508"/>
      <c r="BB1214" s="508"/>
      <c r="BC1214" s="508"/>
      <c r="BD1214" s="508"/>
      <c r="BE1214" s="508"/>
      <c r="BF1214" s="508"/>
      <c r="BG1214" s="508"/>
      <c r="BH1214" s="508"/>
      <c r="BI1214" s="508"/>
      <c r="BJ1214" s="508"/>
    </row>
    <row r="1215" spans="31:62" ht="15">
      <c r="AE1215" s="508"/>
      <c r="AF1215" s="508"/>
      <c r="AG1215" s="508"/>
      <c r="AH1215" s="508"/>
      <c r="AI1215" s="508"/>
      <c r="AJ1215" s="508"/>
      <c r="AK1215" s="508"/>
      <c r="AL1215" s="508"/>
      <c r="AM1215" s="508"/>
      <c r="AN1215" s="508"/>
      <c r="AO1215" s="508"/>
      <c r="AP1215" s="508"/>
      <c r="AQ1215" s="508"/>
      <c r="AR1215" s="508"/>
      <c r="AS1215" s="508"/>
      <c r="AT1215" s="508"/>
      <c r="AU1215" s="508"/>
      <c r="AV1215" s="508"/>
      <c r="AW1215" s="508"/>
      <c r="AX1215" s="508"/>
      <c r="AY1215" s="508"/>
      <c r="AZ1215" s="508"/>
      <c r="BA1215" s="508"/>
      <c r="BB1215" s="508"/>
      <c r="BC1215" s="508"/>
      <c r="BD1215" s="508"/>
      <c r="BE1215" s="508"/>
      <c r="BF1215" s="508"/>
      <c r="BG1215" s="508"/>
      <c r="BH1215" s="508"/>
      <c r="BI1215" s="508"/>
      <c r="BJ1215" s="508"/>
    </row>
    <row r="1216" spans="31:62" ht="15">
      <c r="AE1216" s="508"/>
      <c r="AF1216" s="508"/>
      <c r="AG1216" s="508"/>
      <c r="AH1216" s="508"/>
      <c r="AI1216" s="508"/>
      <c r="AJ1216" s="508"/>
      <c r="AK1216" s="508"/>
      <c r="AL1216" s="508"/>
      <c r="AM1216" s="508"/>
      <c r="AN1216" s="508"/>
      <c r="AO1216" s="508"/>
      <c r="AP1216" s="508"/>
      <c r="AQ1216" s="508"/>
      <c r="AR1216" s="508"/>
      <c r="AS1216" s="508"/>
      <c r="AT1216" s="508"/>
      <c r="AU1216" s="508"/>
      <c r="AV1216" s="508"/>
      <c r="AW1216" s="508"/>
      <c r="AX1216" s="508"/>
      <c r="AY1216" s="508"/>
      <c r="AZ1216" s="508"/>
      <c r="BA1216" s="508"/>
      <c r="BB1216" s="508"/>
      <c r="BC1216" s="508"/>
      <c r="BD1216" s="508"/>
      <c r="BE1216" s="508"/>
      <c r="BF1216" s="508"/>
      <c r="BG1216" s="508"/>
      <c r="BH1216" s="508"/>
      <c r="BI1216" s="508"/>
      <c r="BJ1216" s="508"/>
    </row>
    <row r="1217" spans="31:62" ht="15">
      <c r="AE1217" s="508"/>
      <c r="AF1217" s="508"/>
      <c r="AG1217" s="508"/>
      <c r="AH1217" s="508"/>
      <c r="AI1217" s="508"/>
      <c r="AJ1217" s="508"/>
      <c r="AK1217" s="508"/>
      <c r="AL1217" s="508"/>
      <c r="AM1217" s="508"/>
      <c r="AN1217" s="508"/>
      <c r="AO1217" s="508"/>
      <c r="AP1217" s="508"/>
      <c r="AQ1217" s="508"/>
      <c r="AR1217" s="508"/>
      <c r="AS1217" s="508"/>
      <c r="AT1217" s="508"/>
      <c r="AU1217" s="508"/>
      <c r="AV1217" s="508"/>
      <c r="AW1217" s="508"/>
      <c r="AX1217" s="508"/>
      <c r="AY1217" s="508"/>
      <c r="AZ1217" s="508"/>
      <c r="BA1217" s="508"/>
      <c r="BB1217" s="508"/>
      <c r="BC1217" s="508"/>
      <c r="BD1217" s="508"/>
      <c r="BE1217" s="508"/>
      <c r="BF1217" s="508"/>
      <c r="BG1217" s="508"/>
      <c r="BH1217" s="508"/>
      <c r="BI1217" s="508"/>
      <c r="BJ1217" s="508"/>
    </row>
    <row r="1218" spans="31:62" ht="15">
      <c r="AE1218" s="508"/>
      <c r="AF1218" s="508"/>
      <c r="AG1218" s="508"/>
      <c r="AH1218" s="508"/>
      <c r="AI1218" s="508"/>
      <c r="AJ1218" s="508"/>
      <c r="AK1218" s="508"/>
      <c r="AL1218" s="508"/>
      <c r="AM1218" s="508"/>
      <c r="AN1218" s="508"/>
      <c r="AO1218" s="508"/>
      <c r="AP1218" s="508"/>
      <c r="AQ1218" s="508"/>
      <c r="AR1218" s="508"/>
      <c r="AS1218" s="508"/>
      <c r="AT1218" s="508"/>
      <c r="AU1218" s="508"/>
      <c r="AV1218" s="508"/>
      <c r="AW1218" s="508"/>
      <c r="AX1218" s="508"/>
      <c r="AY1218" s="508"/>
      <c r="AZ1218" s="508"/>
      <c r="BA1218" s="508"/>
      <c r="BB1218" s="508"/>
      <c r="BC1218" s="508"/>
      <c r="BD1218" s="508"/>
      <c r="BE1218" s="508"/>
      <c r="BF1218" s="508"/>
      <c r="BG1218" s="508"/>
      <c r="BH1218" s="508"/>
      <c r="BI1218" s="508"/>
      <c r="BJ1218" s="508"/>
    </row>
    <row r="1219" spans="31:62" ht="15">
      <c r="AE1219" s="508"/>
      <c r="AF1219" s="508"/>
      <c r="AG1219" s="508"/>
      <c r="AH1219" s="508"/>
      <c r="AI1219" s="508"/>
      <c r="AJ1219" s="508"/>
      <c r="AK1219" s="508"/>
      <c r="AL1219" s="508"/>
      <c r="AM1219" s="508"/>
      <c r="AN1219" s="508"/>
      <c r="AO1219" s="508"/>
      <c r="AP1219" s="508"/>
      <c r="AQ1219" s="508"/>
      <c r="AR1219" s="508"/>
      <c r="AS1219" s="508"/>
      <c r="AT1219" s="508"/>
      <c r="AU1219" s="508"/>
      <c r="AV1219" s="508"/>
      <c r="AW1219" s="508"/>
      <c r="AX1219" s="508"/>
      <c r="AY1219" s="508"/>
      <c r="AZ1219" s="508"/>
      <c r="BA1219" s="508"/>
      <c r="BB1219" s="508"/>
      <c r="BC1219" s="508"/>
      <c r="BD1219" s="508"/>
      <c r="BE1219" s="508"/>
      <c r="BF1219" s="508"/>
      <c r="BG1219" s="508"/>
      <c r="BH1219" s="508"/>
      <c r="BI1219" s="508"/>
      <c r="BJ1219" s="508"/>
    </row>
    <row r="1220" spans="31:62" ht="15">
      <c r="AE1220" s="508"/>
      <c r="AF1220" s="508"/>
      <c r="AG1220" s="508"/>
      <c r="AH1220" s="508"/>
      <c r="AI1220" s="508"/>
      <c r="AJ1220" s="508"/>
      <c r="AK1220" s="508"/>
      <c r="AL1220" s="508"/>
      <c r="AM1220" s="508"/>
      <c r="AN1220" s="508"/>
      <c r="AO1220" s="508"/>
      <c r="AP1220" s="508"/>
      <c r="AQ1220" s="508"/>
      <c r="AR1220" s="508"/>
      <c r="AS1220" s="508"/>
      <c r="AT1220" s="508"/>
      <c r="AU1220" s="508"/>
      <c r="AV1220" s="508"/>
      <c r="AW1220" s="508"/>
      <c r="AX1220" s="508"/>
      <c r="AY1220" s="508"/>
      <c r="AZ1220" s="508"/>
      <c r="BA1220" s="508"/>
      <c r="BB1220" s="508"/>
      <c r="BC1220" s="508"/>
      <c r="BD1220" s="508"/>
      <c r="BE1220" s="508"/>
      <c r="BF1220" s="508"/>
      <c r="BG1220" s="508"/>
      <c r="BH1220" s="508"/>
      <c r="BI1220" s="508"/>
      <c r="BJ1220" s="508"/>
    </row>
    <row r="1221" spans="31:62" ht="15">
      <c r="AE1221" s="508"/>
      <c r="AF1221" s="508"/>
      <c r="AG1221" s="508"/>
      <c r="AH1221" s="508"/>
      <c r="AI1221" s="508"/>
      <c r="AJ1221" s="508"/>
      <c r="AK1221" s="508"/>
      <c r="AL1221" s="508"/>
      <c r="AM1221" s="508"/>
      <c r="AN1221" s="508"/>
      <c r="AO1221" s="508"/>
      <c r="AP1221" s="508"/>
      <c r="AQ1221" s="508"/>
      <c r="AR1221" s="508"/>
      <c r="AS1221" s="508"/>
      <c r="AT1221" s="508"/>
      <c r="AU1221" s="508"/>
      <c r="AV1221" s="508"/>
      <c r="AW1221" s="508"/>
      <c r="AX1221" s="508"/>
      <c r="AY1221" s="508"/>
      <c r="AZ1221" s="508"/>
      <c r="BA1221" s="508"/>
      <c r="BB1221" s="508"/>
      <c r="BC1221" s="508"/>
      <c r="BD1221" s="508"/>
      <c r="BE1221" s="508"/>
      <c r="BF1221" s="508"/>
      <c r="BG1221" s="508"/>
      <c r="BH1221" s="508"/>
      <c r="BI1221" s="508"/>
      <c r="BJ1221" s="508"/>
    </row>
    <row r="1222" spans="31:62" ht="15">
      <c r="AE1222" s="508"/>
      <c r="AF1222" s="508"/>
      <c r="AG1222" s="508"/>
      <c r="AH1222" s="508"/>
      <c r="AI1222" s="508"/>
      <c r="AJ1222" s="508"/>
      <c r="AK1222" s="508"/>
      <c r="AL1222" s="508"/>
      <c r="AM1222" s="508"/>
      <c r="AN1222" s="508"/>
      <c r="AO1222" s="508"/>
      <c r="AP1222" s="508"/>
      <c r="AQ1222" s="508"/>
      <c r="AR1222" s="508"/>
      <c r="AS1222" s="508"/>
      <c r="AT1222" s="508"/>
      <c r="AU1222" s="508"/>
      <c r="AV1222" s="508"/>
      <c r="AW1222" s="508"/>
      <c r="AX1222" s="508"/>
      <c r="AY1222" s="508"/>
      <c r="AZ1222" s="508"/>
      <c r="BA1222" s="508"/>
      <c r="BB1222" s="508"/>
      <c r="BC1222" s="508"/>
      <c r="BD1222" s="508"/>
      <c r="BE1222" s="508"/>
      <c r="BF1222" s="508"/>
      <c r="BG1222" s="508"/>
      <c r="BH1222" s="508"/>
      <c r="BI1222" s="508"/>
      <c r="BJ1222" s="508"/>
    </row>
    <row r="1223" spans="31:62" ht="15">
      <c r="AE1223" s="508"/>
      <c r="AF1223" s="508"/>
      <c r="AG1223" s="508"/>
      <c r="AH1223" s="508"/>
      <c r="AI1223" s="508"/>
      <c r="AJ1223" s="508"/>
      <c r="AK1223" s="508"/>
      <c r="AL1223" s="508"/>
      <c r="AM1223" s="508"/>
      <c r="AN1223" s="508"/>
      <c r="AO1223" s="508"/>
      <c r="AP1223" s="508"/>
      <c r="AQ1223" s="508"/>
      <c r="AR1223" s="508"/>
      <c r="AS1223" s="508"/>
      <c r="AT1223" s="508"/>
      <c r="AU1223" s="508"/>
      <c r="AV1223" s="508"/>
      <c r="AW1223" s="508"/>
      <c r="AX1223" s="508"/>
      <c r="AY1223" s="508"/>
      <c r="AZ1223" s="508"/>
      <c r="BA1223" s="508"/>
      <c r="BB1223" s="508"/>
      <c r="BC1223" s="508"/>
      <c r="BD1223" s="508"/>
      <c r="BE1223" s="508"/>
      <c r="BF1223" s="508"/>
      <c r="BG1223" s="508"/>
      <c r="BH1223" s="508"/>
      <c r="BI1223" s="508"/>
      <c r="BJ1223" s="508"/>
    </row>
    <row r="1224" spans="31:62" ht="15">
      <c r="AE1224" s="508"/>
      <c r="AF1224" s="508"/>
      <c r="AG1224" s="508"/>
      <c r="AH1224" s="508"/>
      <c r="AI1224" s="508"/>
      <c r="AJ1224" s="508"/>
      <c r="AK1224" s="508"/>
      <c r="AL1224" s="508"/>
      <c r="AM1224" s="508"/>
      <c r="AN1224" s="508"/>
      <c r="AO1224" s="508"/>
      <c r="AP1224" s="508"/>
      <c r="AQ1224" s="508"/>
      <c r="AR1224" s="508"/>
      <c r="AS1224" s="508"/>
      <c r="AT1224" s="508"/>
      <c r="AU1224" s="508"/>
      <c r="AV1224" s="508"/>
      <c r="AW1224" s="508"/>
      <c r="AX1224" s="508"/>
      <c r="AY1224" s="508"/>
      <c r="AZ1224" s="508"/>
      <c r="BA1224" s="508"/>
      <c r="BB1224" s="508"/>
      <c r="BC1224" s="508"/>
      <c r="BD1224" s="508"/>
      <c r="BE1224" s="508"/>
      <c r="BF1224" s="508"/>
      <c r="BG1224" s="508"/>
      <c r="BH1224" s="508"/>
      <c r="BI1224" s="508"/>
      <c r="BJ1224" s="508"/>
    </row>
    <row r="1225" spans="31:62" ht="15">
      <c r="AE1225" s="508"/>
      <c r="AF1225" s="508"/>
      <c r="AG1225" s="508"/>
      <c r="AH1225" s="508"/>
      <c r="AI1225" s="508"/>
      <c r="AJ1225" s="508"/>
      <c r="AK1225" s="508"/>
      <c r="AL1225" s="508"/>
      <c r="AM1225" s="508"/>
      <c r="AN1225" s="508"/>
      <c r="AO1225" s="508"/>
      <c r="AP1225" s="508"/>
      <c r="AQ1225" s="508"/>
      <c r="AR1225" s="508"/>
      <c r="AS1225" s="508"/>
      <c r="AT1225" s="508"/>
      <c r="AU1225" s="508"/>
      <c r="AV1225" s="508"/>
      <c r="AW1225" s="508"/>
      <c r="AX1225" s="508"/>
      <c r="AY1225" s="508"/>
      <c r="AZ1225" s="508"/>
      <c r="BA1225" s="508"/>
      <c r="BB1225" s="508"/>
      <c r="BC1225" s="508"/>
      <c r="BD1225" s="508"/>
      <c r="BE1225" s="508"/>
      <c r="BF1225" s="508"/>
      <c r="BG1225" s="508"/>
      <c r="BH1225" s="508"/>
      <c r="BI1225" s="508"/>
      <c r="BJ1225" s="508"/>
    </row>
    <row r="1226" spans="31:62" ht="15">
      <c r="AE1226" s="508"/>
      <c r="AF1226" s="508"/>
      <c r="AG1226" s="508"/>
      <c r="AH1226" s="508"/>
      <c r="AI1226" s="508"/>
      <c r="AJ1226" s="508"/>
      <c r="AK1226" s="508"/>
      <c r="AL1226" s="508"/>
      <c r="AM1226" s="508"/>
      <c r="AN1226" s="508"/>
      <c r="AO1226" s="508"/>
      <c r="AP1226" s="508"/>
      <c r="AQ1226" s="508"/>
      <c r="AR1226" s="508"/>
      <c r="AS1226" s="508"/>
      <c r="AT1226" s="508"/>
      <c r="AU1226" s="508"/>
      <c r="AV1226" s="508"/>
      <c r="AW1226" s="508"/>
      <c r="AX1226" s="508"/>
      <c r="AY1226" s="508"/>
      <c r="AZ1226" s="508"/>
      <c r="BA1226" s="508"/>
      <c r="BB1226" s="508"/>
      <c r="BC1226" s="508"/>
      <c r="BD1226" s="508"/>
      <c r="BE1226" s="508"/>
      <c r="BF1226" s="508"/>
      <c r="BG1226" s="508"/>
      <c r="BH1226" s="508"/>
      <c r="BI1226" s="508"/>
      <c r="BJ1226" s="508"/>
    </row>
    <row r="1227" spans="31:62" ht="15">
      <c r="AE1227" s="508"/>
      <c r="AF1227" s="508"/>
      <c r="AG1227" s="508"/>
      <c r="AH1227" s="508"/>
      <c r="AI1227" s="508"/>
      <c r="AJ1227" s="508"/>
      <c r="AK1227" s="508"/>
      <c r="AL1227" s="508"/>
      <c r="AM1227" s="508"/>
      <c r="AN1227" s="508"/>
      <c r="AO1227" s="508"/>
      <c r="AP1227" s="508"/>
      <c r="AQ1227" s="508"/>
      <c r="AR1227" s="508"/>
      <c r="AS1227" s="508"/>
      <c r="AT1227" s="508"/>
      <c r="AU1227" s="508"/>
      <c r="AV1227" s="508"/>
      <c r="AW1227" s="508"/>
      <c r="AX1227" s="508"/>
      <c r="AY1227" s="508"/>
      <c r="AZ1227" s="508"/>
      <c r="BA1227" s="508"/>
      <c r="BB1227" s="508"/>
      <c r="BC1227" s="508"/>
      <c r="BD1227" s="508"/>
      <c r="BE1227" s="508"/>
      <c r="BF1227" s="508"/>
      <c r="BG1227" s="508"/>
      <c r="BH1227" s="508"/>
      <c r="BI1227" s="508"/>
      <c r="BJ1227" s="508"/>
    </row>
    <row r="1228" spans="31:62" ht="15">
      <c r="AE1228" s="508"/>
      <c r="AF1228" s="508"/>
      <c r="AG1228" s="508"/>
      <c r="AH1228" s="508"/>
      <c r="AI1228" s="508"/>
      <c r="AJ1228" s="508"/>
      <c r="AK1228" s="508"/>
      <c r="AL1228" s="508"/>
      <c r="AM1228" s="508"/>
      <c r="AN1228" s="508"/>
      <c r="AO1228" s="508"/>
      <c r="AP1228" s="508"/>
      <c r="AQ1228" s="508"/>
      <c r="AR1228" s="508"/>
      <c r="AS1228" s="508"/>
      <c r="AT1228" s="508"/>
      <c r="AU1228" s="508"/>
      <c r="AV1228" s="508"/>
      <c r="AW1228" s="508"/>
      <c r="AX1228" s="508"/>
      <c r="AY1228" s="508"/>
      <c r="AZ1228" s="508"/>
      <c r="BA1228" s="508"/>
      <c r="BB1228" s="508"/>
      <c r="BC1228" s="508"/>
      <c r="BD1228" s="508"/>
      <c r="BE1228" s="508"/>
      <c r="BF1228" s="508"/>
      <c r="BG1228" s="508"/>
      <c r="BH1228" s="508"/>
      <c r="BI1228" s="508"/>
      <c r="BJ1228" s="508"/>
    </row>
    <row r="1229" spans="31:62" ht="15">
      <c r="AE1229" s="508"/>
      <c r="AF1229" s="508"/>
      <c r="AG1229" s="508"/>
      <c r="AH1229" s="508"/>
      <c r="AI1229" s="508"/>
      <c r="AJ1229" s="508"/>
      <c r="AK1229" s="508"/>
      <c r="AL1229" s="508"/>
      <c r="AM1229" s="508"/>
      <c r="AN1229" s="508"/>
      <c r="AO1229" s="508"/>
      <c r="AP1229" s="508"/>
      <c r="AQ1229" s="508"/>
      <c r="AR1229" s="508"/>
      <c r="AS1229" s="508"/>
      <c r="AT1229" s="508"/>
      <c r="AU1229" s="508"/>
      <c r="AV1229" s="508"/>
      <c r="AW1229" s="508"/>
      <c r="AX1229" s="508"/>
      <c r="AY1229" s="508"/>
      <c r="AZ1229" s="508"/>
      <c r="BA1229" s="508"/>
      <c r="BB1229" s="508"/>
      <c r="BC1229" s="508"/>
      <c r="BD1229" s="508"/>
      <c r="BE1229" s="508"/>
      <c r="BF1229" s="508"/>
      <c r="BG1229" s="508"/>
      <c r="BH1229" s="508"/>
      <c r="BI1229" s="508"/>
      <c r="BJ1229" s="508"/>
    </row>
    <row r="1230" spans="31:62" ht="15">
      <c r="AE1230" s="508"/>
      <c r="AF1230" s="508"/>
      <c r="AG1230" s="508"/>
      <c r="AH1230" s="508"/>
      <c r="AI1230" s="508"/>
      <c r="AJ1230" s="508"/>
      <c r="AK1230" s="508"/>
      <c r="AL1230" s="508"/>
      <c r="AM1230" s="508"/>
      <c r="AN1230" s="508"/>
      <c r="AO1230" s="508"/>
      <c r="AP1230" s="508"/>
      <c r="AQ1230" s="508"/>
      <c r="AR1230" s="508"/>
      <c r="AS1230" s="508"/>
      <c r="AT1230" s="508"/>
      <c r="AU1230" s="508"/>
      <c r="AV1230" s="508"/>
      <c r="AW1230" s="508"/>
      <c r="AX1230" s="508"/>
      <c r="AY1230" s="508"/>
      <c r="AZ1230" s="508"/>
      <c r="BA1230" s="508"/>
      <c r="BB1230" s="508"/>
      <c r="BC1230" s="508"/>
      <c r="BD1230" s="508"/>
      <c r="BE1230" s="508"/>
      <c r="BF1230" s="508"/>
      <c r="BG1230" s="508"/>
      <c r="BH1230" s="508"/>
      <c r="BI1230" s="508"/>
      <c r="BJ1230" s="508"/>
    </row>
    <row r="1231" spans="31:62" ht="15">
      <c r="AE1231" s="508"/>
      <c r="AF1231" s="508"/>
      <c r="AG1231" s="508"/>
      <c r="AH1231" s="508"/>
      <c r="AI1231" s="508"/>
      <c r="AJ1231" s="508"/>
      <c r="AK1231" s="508"/>
      <c r="AL1231" s="508"/>
      <c r="AM1231" s="508"/>
      <c r="AN1231" s="508"/>
      <c r="AO1231" s="508"/>
      <c r="AP1231" s="508"/>
      <c r="AQ1231" s="508"/>
      <c r="AR1231" s="508"/>
      <c r="AS1231" s="508"/>
      <c r="AT1231" s="508"/>
      <c r="AU1231" s="508"/>
      <c r="AV1231" s="508"/>
      <c r="AW1231" s="508"/>
      <c r="AX1231" s="508"/>
      <c r="AY1231" s="508"/>
      <c r="AZ1231" s="508"/>
      <c r="BA1231" s="508"/>
      <c r="BB1231" s="508"/>
      <c r="BC1231" s="508"/>
      <c r="BD1231" s="508"/>
      <c r="BE1231" s="508"/>
      <c r="BF1231" s="508"/>
      <c r="BG1231" s="508"/>
      <c r="BH1231" s="508"/>
      <c r="BI1231" s="508"/>
      <c r="BJ1231" s="508"/>
    </row>
    <row r="1232" spans="31:62" ht="15">
      <c r="AE1232" s="508"/>
      <c r="AF1232" s="508"/>
      <c r="AG1232" s="508"/>
      <c r="AH1232" s="508"/>
      <c r="AI1232" s="508"/>
      <c r="AJ1232" s="508"/>
      <c r="AK1232" s="508"/>
      <c r="AL1232" s="508"/>
      <c r="AM1232" s="508"/>
      <c r="AN1232" s="508"/>
      <c r="AO1232" s="508"/>
      <c r="AP1232" s="508"/>
      <c r="AQ1232" s="508"/>
      <c r="AR1232" s="508"/>
      <c r="AS1232" s="508"/>
      <c r="AT1232" s="508"/>
      <c r="AU1232" s="508"/>
      <c r="AV1232" s="508"/>
      <c r="AW1232" s="508"/>
      <c r="AX1232" s="508"/>
      <c r="AY1232" s="508"/>
      <c r="AZ1232" s="508"/>
      <c r="BA1232" s="508"/>
      <c r="BB1232" s="508"/>
      <c r="BC1232" s="508"/>
      <c r="BD1232" s="508"/>
      <c r="BE1232" s="508"/>
      <c r="BF1232" s="508"/>
      <c r="BG1232" s="508"/>
      <c r="BH1232" s="508"/>
      <c r="BI1232" s="508"/>
      <c r="BJ1232" s="508"/>
    </row>
    <row r="1233" spans="31:62" ht="15">
      <c r="AE1233" s="508"/>
      <c r="AF1233" s="508"/>
      <c r="AG1233" s="508"/>
      <c r="AH1233" s="508"/>
      <c r="AI1233" s="508"/>
      <c r="AJ1233" s="508"/>
      <c r="AK1233" s="508"/>
      <c r="AL1233" s="508"/>
      <c r="AM1233" s="508"/>
      <c r="AN1233" s="508"/>
      <c r="AO1233" s="508"/>
      <c r="AP1233" s="508"/>
      <c r="AQ1233" s="508"/>
      <c r="AR1233" s="508"/>
      <c r="AS1233" s="508"/>
      <c r="AT1233" s="508"/>
      <c r="AU1233" s="508"/>
      <c r="AV1233" s="508"/>
      <c r="AW1233" s="508"/>
      <c r="AX1233" s="508"/>
      <c r="AY1233" s="508"/>
      <c r="AZ1233" s="508"/>
      <c r="BA1233" s="508"/>
      <c r="BB1233" s="508"/>
      <c r="BC1233" s="508"/>
      <c r="BD1233" s="508"/>
      <c r="BE1233" s="508"/>
      <c r="BF1233" s="508"/>
      <c r="BG1233" s="508"/>
      <c r="BH1233" s="508"/>
      <c r="BI1233" s="508"/>
      <c r="BJ1233" s="508"/>
    </row>
    <row r="1234" spans="31:62" ht="15">
      <c r="AE1234" s="508"/>
      <c r="AF1234" s="508"/>
      <c r="AG1234" s="508"/>
      <c r="AH1234" s="508"/>
      <c r="AI1234" s="508"/>
      <c r="AJ1234" s="508"/>
      <c r="AK1234" s="508"/>
      <c r="AL1234" s="508"/>
      <c r="AM1234" s="508"/>
      <c r="AN1234" s="508"/>
      <c r="AO1234" s="508"/>
      <c r="AP1234" s="508"/>
      <c r="AQ1234" s="508"/>
      <c r="AR1234" s="508"/>
      <c r="AS1234" s="508"/>
      <c r="AT1234" s="508"/>
      <c r="AU1234" s="508"/>
      <c r="AV1234" s="508"/>
      <c r="AW1234" s="508"/>
      <c r="AX1234" s="508"/>
      <c r="AY1234" s="508"/>
      <c r="AZ1234" s="508"/>
      <c r="BA1234" s="508"/>
      <c r="BB1234" s="508"/>
      <c r="BC1234" s="508"/>
      <c r="BD1234" s="508"/>
      <c r="BE1234" s="508"/>
      <c r="BF1234" s="508"/>
      <c r="BG1234" s="508"/>
      <c r="BH1234" s="508"/>
      <c r="BI1234" s="508"/>
      <c r="BJ1234" s="508"/>
    </row>
    <row r="1235" spans="31:62" ht="15">
      <c r="AE1235" s="508"/>
      <c r="AF1235" s="508"/>
      <c r="AG1235" s="508"/>
      <c r="AH1235" s="508"/>
      <c r="AI1235" s="508"/>
      <c r="AJ1235" s="508"/>
      <c r="AK1235" s="508"/>
      <c r="AL1235" s="508"/>
      <c r="AM1235" s="508"/>
      <c r="AN1235" s="508"/>
      <c r="AO1235" s="508"/>
      <c r="AP1235" s="508"/>
      <c r="AQ1235" s="508"/>
      <c r="AR1235" s="508"/>
      <c r="AS1235" s="508"/>
      <c r="AT1235" s="508"/>
      <c r="AU1235" s="508"/>
      <c r="AV1235" s="508"/>
      <c r="AW1235" s="508"/>
      <c r="AX1235" s="508"/>
      <c r="AY1235" s="508"/>
      <c r="AZ1235" s="508"/>
      <c r="BA1235" s="508"/>
      <c r="BB1235" s="508"/>
      <c r="BC1235" s="508"/>
      <c r="BD1235" s="508"/>
      <c r="BE1235" s="508"/>
      <c r="BF1235" s="508"/>
      <c r="BG1235" s="508"/>
      <c r="BH1235" s="508"/>
      <c r="BI1235" s="508"/>
      <c r="BJ1235" s="508"/>
    </row>
    <row r="1236" spans="31:62" ht="15">
      <c r="AE1236" s="508"/>
      <c r="AF1236" s="508"/>
      <c r="AG1236" s="508"/>
      <c r="AH1236" s="508"/>
      <c r="AI1236" s="508"/>
      <c r="AJ1236" s="508"/>
      <c r="AK1236" s="508"/>
      <c r="AL1236" s="508"/>
      <c r="AM1236" s="508"/>
      <c r="AN1236" s="508"/>
      <c r="AO1236" s="508"/>
      <c r="AP1236" s="508"/>
      <c r="AQ1236" s="508"/>
      <c r="AR1236" s="508"/>
      <c r="AS1236" s="508"/>
      <c r="AT1236" s="508"/>
      <c r="AU1236" s="508"/>
      <c r="AV1236" s="508"/>
      <c r="AW1236" s="508"/>
      <c r="AX1236" s="508"/>
      <c r="AY1236" s="508"/>
      <c r="AZ1236" s="508"/>
      <c r="BA1236" s="508"/>
      <c r="BB1236" s="508"/>
      <c r="BC1236" s="508"/>
      <c r="BD1236" s="508"/>
      <c r="BE1236" s="508"/>
      <c r="BF1236" s="508"/>
      <c r="BG1236" s="508"/>
      <c r="BH1236" s="508"/>
      <c r="BI1236" s="508"/>
      <c r="BJ1236" s="508"/>
    </row>
    <row r="1237" spans="31:62" ht="15">
      <c r="AE1237" s="508"/>
      <c r="AF1237" s="508"/>
      <c r="AG1237" s="508"/>
      <c r="AH1237" s="508"/>
      <c r="AI1237" s="508"/>
      <c r="AJ1237" s="508"/>
      <c r="AK1237" s="508"/>
      <c r="AL1237" s="508"/>
      <c r="AM1237" s="508"/>
      <c r="AN1237" s="508"/>
      <c r="AO1237" s="508"/>
      <c r="AP1237" s="508"/>
      <c r="AQ1237" s="508"/>
      <c r="AR1237" s="508"/>
      <c r="AS1237" s="508"/>
      <c r="AT1237" s="508"/>
      <c r="AU1237" s="508"/>
      <c r="AV1237" s="508"/>
      <c r="AW1237" s="508"/>
      <c r="AX1237" s="508"/>
      <c r="AY1237" s="508"/>
      <c r="AZ1237" s="508"/>
      <c r="BA1237" s="508"/>
      <c r="BB1237" s="508"/>
      <c r="BC1237" s="508"/>
      <c r="BD1237" s="508"/>
      <c r="BE1237" s="508"/>
      <c r="BF1237" s="508"/>
      <c r="BG1237" s="508"/>
      <c r="BH1237" s="508"/>
      <c r="BI1237" s="508"/>
      <c r="BJ1237" s="508"/>
    </row>
    <row r="1238" spans="31:62" ht="15">
      <c r="AE1238" s="508"/>
      <c r="AF1238" s="508"/>
      <c r="AG1238" s="508"/>
      <c r="AH1238" s="508"/>
      <c r="AI1238" s="508"/>
      <c r="AJ1238" s="508"/>
      <c r="AK1238" s="508"/>
      <c r="AL1238" s="508"/>
      <c r="AM1238" s="508"/>
      <c r="AN1238" s="508"/>
      <c r="AO1238" s="508"/>
      <c r="AP1238" s="508"/>
      <c r="AQ1238" s="508"/>
      <c r="AR1238" s="508"/>
      <c r="AS1238" s="508"/>
      <c r="AT1238" s="508"/>
      <c r="AU1238" s="508"/>
      <c r="AV1238" s="508"/>
      <c r="AW1238" s="508"/>
      <c r="AX1238" s="508"/>
      <c r="AY1238" s="508"/>
      <c r="AZ1238" s="508"/>
      <c r="BA1238" s="508"/>
      <c r="BB1238" s="508"/>
      <c r="BC1238" s="508"/>
      <c r="BD1238" s="508"/>
      <c r="BE1238" s="508"/>
      <c r="BF1238" s="508"/>
      <c r="BG1238" s="508"/>
      <c r="BH1238" s="508"/>
      <c r="BI1238" s="508"/>
      <c r="BJ1238" s="508"/>
    </row>
    <row r="1239" spans="31:62" ht="15">
      <c r="AE1239" s="508"/>
      <c r="AF1239" s="508"/>
      <c r="AG1239" s="508"/>
      <c r="AH1239" s="508"/>
      <c r="AI1239" s="508"/>
      <c r="AJ1239" s="508"/>
      <c r="AK1239" s="508"/>
      <c r="AL1239" s="508"/>
      <c r="AM1239" s="508"/>
      <c r="AN1239" s="508"/>
      <c r="AO1239" s="508"/>
      <c r="AP1239" s="508"/>
      <c r="AQ1239" s="508"/>
      <c r="AR1239" s="508"/>
      <c r="AS1239" s="508"/>
      <c r="AT1239" s="508"/>
      <c r="AU1239" s="508"/>
      <c r="AV1239" s="508"/>
      <c r="AW1239" s="508"/>
      <c r="AX1239" s="508"/>
      <c r="AY1239" s="508"/>
      <c r="AZ1239" s="508"/>
      <c r="BA1239" s="508"/>
      <c r="BB1239" s="508"/>
      <c r="BC1239" s="508"/>
      <c r="BD1239" s="508"/>
      <c r="BE1239" s="508"/>
      <c r="BF1239" s="508"/>
      <c r="BG1239" s="508"/>
      <c r="BH1239" s="508"/>
      <c r="BI1239" s="508"/>
      <c r="BJ1239" s="508"/>
    </row>
    <row r="1240" spans="31:62" ht="15">
      <c r="AE1240" s="508"/>
      <c r="AF1240" s="508"/>
      <c r="AG1240" s="508"/>
      <c r="AH1240" s="508"/>
      <c r="AI1240" s="508"/>
      <c r="AJ1240" s="508"/>
      <c r="AK1240" s="508"/>
      <c r="AL1240" s="508"/>
      <c r="AM1240" s="508"/>
      <c r="AN1240" s="508"/>
      <c r="AO1240" s="508"/>
      <c r="AP1240" s="508"/>
      <c r="AQ1240" s="508"/>
      <c r="AR1240" s="508"/>
      <c r="AS1240" s="508"/>
      <c r="AT1240" s="508"/>
      <c r="AU1240" s="508"/>
      <c r="AV1240" s="508"/>
      <c r="AW1240" s="508"/>
      <c r="AX1240" s="508"/>
      <c r="AY1240" s="508"/>
      <c r="AZ1240" s="508"/>
      <c r="BA1240" s="508"/>
      <c r="BB1240" s="508"/>
      <c r="BC1240" s="508"/>
      <c r="BD1240" s="508"/>
      <c r="BE1240" s="508"/>
      <c r="BF1240" s="508"/>
      <c r="BG1240" s="508"/>
      <c r="BH1240" s="508"/>
      <c r="BI1240" s="508"/>
      <c r="BJ1240" s="508"/>
    </row>
    <row r="1241" spans="31:62" ht="15">
      <c r="AE1241" s="508"/>
      <c r="AF1241" s="508"/>
      <c r="AG1241" s="508"/>
      <c r="AH1241" s="508"/>
      <c r="AI1241" s="508"/>
      <c r="AJ1241" s="508"/>
      <c r="AK1241" s="508"/>
      <c r="AL1241" s="508"/>
      <c r="AM1241" s="508"/>
      <c r="AN1241" s="508"/>
      <c r="AO1241" s="508"/>
      <c r="AP1241" s="508"/>
      <c r="AQ1241" s="508"/>
      <c r="AR1241" s="508"/>
      <c r="AS1241" s="508"/>
      <c r="AT1241" s="508"/>
      <c r="AU1241" s="508"/>
      <c r="AV1241" s="508"/>
      <c r="AW1241" s="508"/>
      <c r="AX1241" s="508"/>
      <c r="AY1241" s="508"/>
      <c r="AZ1241" s="508"/>
      <c r="BA1241" s="508"/>
      <c r="BB1241" s="508"/>
      <c r="BC1241" s="508"/>
      <c r="BD1241" s="508"/>
      <c r="BE1241" s="508"/>
      <c r="BF1241" s="508"/>
      <c r="BG1241" s="508"/>
      <c r="BH1241" s="508"/>
      <c r="BI1241" s="508"/>
      <c r="BJ1241" s="508"/>
    </row>
    <row r="1242" spans="31:62" ht="15">
      <c r="AE1242" s="508"/>
      <c r="AF1242" s="508"/>
      <c r="AG1242" s="508"/>
      <c r="AH1242" s="508"/>
      <c r="AI1242" s="508"/>
      <c r="AJ1242" s="508"/>
      <c r="AK1242" s="508"/>
      <c r="AL1242" s="508"/>
      <c r="AM1242" s="508"/>
      <c r="AN1242" s="508"/>
      <c r="AO1242" s="508"/>
      <c r="AP1242" s="508"/>
      <c r="AQ1242" s="508"/>
      <c r="AR1242" s="508"/>
      <c r="AS1242" s="508"/>
      <c r="AT1242" s="508"/>
      <c r="AU1242" s="508"/>
      <c r="AV1242" s="508"/>
      <c r="AW1242" s="508"/>
      <c r="AX1242" s="508"/>
      <c r="AY1242" s="508"/>
      <c r="AZ1242" s="508"/>
      <c r="BA1242" s="508"/>
      <c r="BB1242" s="508"/>
      <c r="BC1242" s="508"/>
      <c r="BD1242" s="508"/>
      <c r="BE1242" s="508"/>
      <c r="BF1242" s="508"/>
      <c r="BG1242" s="508"/>
      <c r="BH1242" s="508"/>
      <c r="BI1242" s="508"/>
      <c r="BJ1242" s="508"/>
    </row>
    <row r="1243" spans="31:62" ht="15">
      <c r="AE1243" s="508"/>
      <c r="AF1243" s="508"/>
      <c r="AG1243" s="508"/>
      <c r="AH1243" s="508"/>
      <c r="AI1243" s="508"/>
      <c r="AJ1243" s="508"/>
      <c r="AK1243" s="508"/>
      <c r="AL1243" s="508"/>
      <c r="AM1243" s="508"/>
      <c r="AN1243" s="508"/>
      <c r="AO1243" s="508"/>
      <c r="AP1243" s="508"/>
      <c r="AQ1243" s="508"/>
      <c r="AR1243" s="508"/>
      <c r="AS1243" s="508"/>
      <c r="AT1243" s="508"/>
      <c r="AU1243" s="508"/>
      <c r="AV1243" s="508"/>
      <c r="AW1243" s="508"/>
      <c r="AX1243" s="508"/>
      <c r="AY1243" s="508"/>
      <c r="AZ1243" s="508"/>
      <c r="BA1243" s="508"/>
      <c r="BB1243" s="508"/>
      <c r="BC1243" s="508"/>
      <c r="BD1243" s="508"/>
      <c r="BE1243" s="508"/>
      <c r="BF1243" s="508"/>
      <c r="BG1243" s="508"/>
      <c r="BH1243" s="508"/>
      <c r="BI1243" s="508"/>
      <c r="BJ1243" s="508"/>
    </row>
    <row r="1244" spans="31:62" ht="15">
      <c r="AE1244" s="508"/>
      <c r="AF1244" s="508"/>
      <c r="AG1244" s="508"/>
      <c r="AH1244" s="508"/>
      <c r="AI1244" s="508"/>
      <c r="AJ1244" s="508"/>
      <c r="AK1244" s="508"/>
      <c r="AL1244" s="508"/>
      <c r="AM1244" s="508"/>
      <c r="AN1244" s="508"/>
      <c r="AO1244" s="508"/>
      <c r="AP1244" s="508"/>
      <c r="AQ1244" s="508"/>
      <c r="AR1244" s="508"/>
      <c r="AS1244" s="508"/>
      <c r="AT1244" s="508"/>
      <c r="AU1244" s="508"/>
      <c r="AV1244" s="508"/>
      <c r="AW1244" s="508"/>
      <c r="AX1244" s="508"/>
      <c r="AY1244" s="508"/>
      <c r="AZ1244" s="508"/>
      <c r="BA1244" s="508"/>
      <c r="BB1244" s="508"/>
      <c r="BC1244" s="508"/>
      <c r="BD1244" s="508"/>
      <c r="BE1244" s="508"/>
      <c r="BF1244" s="508"/>
      <c r="BG1244" s="508"/>
      <c r="BH1244" s="508"/>
      <c r="BI1244" s="508"/>
      <c r="BJ1244" s="508"/>
    </row>
    <row r="1245" spans="31:62" ht="15">
      <c r="AE1245" s="508"/>
      <c r="AF1245" s="508"/>
      <c r="AG1245" s="508"/>
      <c r="AH1245" s="508"/>
      <c r="AI1245" s="508"/>
      <c r="AJ1245" s="508"/>
      <c r="AK1245" s="508"/>
      <c r="AL1245" s="508"/>
      <c r="AM1245" s="508"/>
      <c r="AN1245" s="508"/>
      <c r="AO1245" s="508"/>
      <c r="AP1245" s="508"/>
      <c r="AQ1245" s="508"/>
      <c r="AR1245" s="508"/>
      <c r="AS1245" s="508"/>
      <c r="AT1245" s="508"/>
      <c r="AU1245" s="508"/>
      <c r="AV1245" s="508"/>
      <c r="AW1245" s="508"/>
      <c r="AX1245" s="508"/>
      <c r="AY1245" s="508"/>
      <c r="AZ1245" s="508"/>
      <c r="BA1245" s="508"/>
      <c r="BB1245" s="508"/>
      <c r="BC1245" s="508"/>
      <c r="BD1245" s="508"/>
      <c r="BE1245" s="508"/>
      <c r="BF1245" s="508"/>
      <c r="BG1245" s="508"/>
      <c r="BH1245" s="508"/>
      <c r="BI1245" s="508"/>
      <c r="BJ1245" s="508"/>
    </row>
    <row r="1246" spans="31:62" ht="15">
      <c r="AE1246" s="508"/>
      <c r="AF1246" s="508"/>
      <c r="AG1246" s="508"/>
      <c r="AH1246" s="508"/>
      <c r="AI1246" s="508"/>
      <c r="AJ1246" s="508"/>
      <c r="AK1246" s="508"/>
      <c r="AL1246" s="508"/>
      <c r="AM1246" s="508"/>
      <c r="AN1246" s="508"/>
      <c r="AO1246" s="508"/>
      <c r="AP1246" s="508"/>
      <c r="AQ1246" s="508"/>
      <c r="AR1246" s="508"/>
      <c r="AS1246" s="508"/>
      <c r="AT1246" s="508"/>
      <c r="AU1246" s="508"/>
      <c r="AV1246" s="508"/>
      <c r="AW1246" s="508"/>
      <c r="AX1246" s="508"/>
      <c r="AY1246" s="508"/>
      <c r="AZ1246" s="508"/>
      <c r="BA1246" s="508"/>
      <c r="BB1246" s="508"/>
      <c r="BC1246" s="508"/>
      <c r="BD1246" s="508"/>
      <c r="BE1246" s="508"/>
      <c r="BF1246" s="508"/>
      <c r="BG1246" s="508"/>
      <c r="BH1246" s="508"/>
      <c r="BI1246" s="508"/>
      <c r="BJ1246" s="508"/>
    </row>
    <row r="1247" spans="31:62" ht="15">
      <c r="AE1247" s="508"/>
      <c r="AF1247" s="508"/>
      <c r="AG1247" s="508"/>
      <c r="AH1247" s="508"/>
      <c r="AI1247" s="508"/>
      <c r="AJ1247" s="508"/>
      <c r="AK1247" s="508"/>
      <c r="AL1247" s="508"/>
      <c r="AM1247" s="508"/>
      <c r="AN1247" s="508"/>
      <c r="AO1247" s="508"/>
      <c r="AP1247" s="508"/>
      <c r="AQ1247" s="508"/>
      <c r="AR1247" s="508"/>
      <c r="AS1247" s="508"/>
      <c r="AT1247" s="508"/>
      <c r="AU1247" s="508"/>
      <c r="AV1247" s="508"/>
      <c r="AW1247" s="508"/>
      <c r="AX1247" s="508"/>
      <c r="AY1247" s="508"/>
      <c r="AZ1247" s="508"/>
      <c r="BA1247" s="508"/>
      <c r="BB1247" s="508"/>
      <c r="BC1247" s="508"/>
      <c r="BD1247" s="508"/>
      <c r="BE1247" s="508"/>
      <c r="BF1247" s="508"/>
      <c r="BG1247" s="508"/>
      <c r="BH1247" s="508"/>
      <c r="BI1247" s="508"/>
      <c r="BJ1247" s="508"/>
    </row>
    <row r="1248" spans="31:62" ht="15">
      <c r="AE1248" s="508"/>
      <c r="AF1248" s="508"/>
      <c r="AG1248" s="508"/>
      <c r="AH1248" s="508"/>
      <c r="AI1248" s="508"/>
      <c r="AJ1248" s="508"/>
      <c r="AK1248" s="508"/>
      <c r="AL1248" s="508"/>
      <c r="AM1248" s="508"/>
      <c r="AN1248" s="508"/>
      <c r="AO1248" s="508"/>
      <c r="AP1248" s="508"/>
      <c r="AQ1248" s="508"/>
      <c r="AR1248" s="508"/>
      <c r="AS1248" s="508"/>
      <c r="AT1248" s="508"/>
      <c r="AU1248" s="508"/>
      <c r="AV1248" s="508"/>
      <c r="AW1248" s="508"/>
      <c r="AX1248" s="508"/>
      <c r="AY1248" s="508"/>
      <c r="AZ1248" s="508"/>
      <c r="BA1248" s="508"/>
      <c r="BB1248" s="508"/>
      <c r="BC1248" s="508"/>
      <c r="BD1248" s="508"/>
      <c r="BE1248" s="508"/>
      <c r="BF1248" s="508"/>
      <c r="BG1248" s="508"/>
      <c r="BH1248" s="508"/>
      <c r="BI1248" s="508"/>
      <c r="BJ1248" s="508"/>
    </row>
    <row r="1249" spans="31:62" ht="15">
      <c r="AE1249" s="508"/>
      <c r="AF1249" s="508"/>
      <c r="AG1249" s="508"/>
      <c r="AH1249" s="508"/>
      <c r="AI1249" s="508"/>
      <c r="AJ1249" s="508"/>
      <c r="AK1249" s="508"/>
      <c r="AL1249" s="508"/>
      <c r="AM1249" s="508"/>
      <c r="AN1249" s="508"/>
      <c r="AO1249" s="508"/>
      <c r="AP1249" s="508"/>
      <c r="AQ1249" s="508"/>
      <c r="AR1249" s="508"/>
      <c r="AS1249" s="508"/>
      <c r="AT1249" s="508"/>
      <c r="AU1249" s="508"/>
      <c r="AV1249" s="508"/>
      <c r="AW1249" s="508"/>
      <c r="AX1249" s="508"/>
      <c r="AY1249" s="508"/>
      <c r="AZ1249" s="508"/>
      <c r="BA1249" s="508"/>
      <c r="BB1249" s="508"/>
      <c r="BC1249" s="508"/>
      <c r="BD1249" s="508"/>
      <c r="BE1249" s="508"/>
      <c r="BF1249" s="508"/>
      <c r="BG1249" s="508"/>
      <c r="BH1249" s="508"/>
      <c r="BI1249" s="508"/>
      <c r="BJ1249" s="508"/>
    </row>
    <row r="1250" spans="31:62" ht="15">
      <c r="AE1250" s="508"/>
      <c r="AF1250" s="508"/>
      <c r="AG1250" s="508"/>
      <c r="AH1250" s="508"/>
      <c r="AI1250" s="508"/>
      <c r="AJ1250" s="508"/>
      <c r="AK1250" s="508"/>
      <c r="AL1250" s="508"/>
      <c r="AM1250" s="508"/>
      <c r="AN1250" s="508"/>
      <c r="AO1250" s="508"/>
      <c r="AP1250" s="508"/>
      <c r="AQ1250" s="508"/>
      <c r="AR1250" s="508"/>
      <c r="AS1250" s="508"/>
      <c r="AT1250" s="508"/>
      <c r="AU1250" s="508"/>
      <c r="AV1250" s="508"/>
      <c r="AW1250" s="508"/>
      <c r="AX1250" s="508"/>
      <c r="AY1250" s="508"/>
      <c r="AZ1250" s="508"/>
      <c r="BA1250" s="508"/>
      <c r="BB1250" s="508"/>
      <c r="BC1250" s="508"/>
      <c r="BD1250" s="508"/>
      <c r="BE1250" s="508"/>
      <c r="BF1250" s="508"/>
      <c r="BG1250" s="508"/>
      <c r="BH1250" s="508"/>
      <c r="BI1250" s="508"/>
      <c r="BJ1250" s="508"/>
    </row>
    <row r="1251" spans="31:62" ht="15">
      <c r="AE1251" s="508"/>
      <c r="AF1251" s="508"/>
      <c r="AG1251" s="508"/>
      <c r="AH1251" s="508"/>
      <c r="AI1251" s="508"/>
      <c r="AJ1251" s="508"/>
      <c r="AK1251" s="508"/>
      <c r="AL1251" s="508"/>
      <c r="AM1251" s="508"/>
      <c r="AN1251" s="508"/>
      <c r="AO1251" s="508"/>
      <c r="AP1251" s="508"/>
      <c r="AQ1251" s="508"/>
      <c r="AR1251" s="508"/>
      <c r="AS1251" s="508"/>
      <c r="AT1251" s="508"/>
      <c r="AU1251" s="508"/>
      <c r="AV1251" s="508"/>
      <c r="AW1251" s="508"/>
      <c r="AX1251" s="508"/>
      <c r="AY1251" s="508"/>
      <c r="AZ1251" s="508"/>
      <c r="BA1251" s="508"/>
      <c r="BB1251" s="508"/>
      <c r="BC1251" s="508"/>
      <c r="BD1251" s="508"/>
      <c r="BE1251" s="508"/>
      <c r="BF1251" s="508"/>
      <c r="BG1251" s="508"/>
      <c r="BH1251" s="508"/>
      <c r="BI1251" s="508"/>
      <c r="BJ1251" s="508"/>
    </row>
    <row r="1252" spans="31:62" ht="15">
      <c r="AE1252" s="508"/>
      <c r="AF1252" s="508"/>
      <c r="AG1252" s="508"/>
      <c r="AH1252" s="508"/>
      <c r="AI1252" s="508"/>
      <c r="AJ1252" s="508"/>
      <c r="AK1252" s="508"/>
      <c r="AL1252" s="508"/>
      <c r="AM1252" s="508"/>
      <c r="AN1252" s="508"/>
      <c r="AO1252" s="508"/>
      <c r="AP1252" s="508"/>
      <c r="AQ1252" s="508"/>
      <c r="AR1252" s="508"/>
      <c r="AS1252" s="508"/>
      <c r="AT1252" s="508"/>
      <c r="AU1252" s="508"/>
      <c r="AV1252" s="508"/>
      <c r="AW1252" s="508"/>
      <c r="AX1252" s="508"/>
      <c r="AY1252" s="508"/>
      <c r="AZ1252" s="508"/>
      <c r="BA1252" s="508"/>
      <c r="BB1252" s="508"/>
      <c r="BC1252" s="508"/>
      <c r="BD1252" s="508"/>
      <c r="BE1252" s="508"/>
      <c r="BF1252" s="508"/>
      <c r="BG1252" s="508"/>
      <c r="BH1252" s="508"/>
      <c r="BI1252" s="508"/>
      <c r="BJ1252" s="508"/>
    </row>
    <row r="1253" spans="31:62" ht="15">
      <c r="AE1253" s="508"/>
      <c r="AF1253" s="508"/>
      <c r="AG1253" s="508"/>
      <c r="AH1253" s="508"/>
      <c r="AI1253" s="508"/>
      <c r="AJ1253" s="508"/>
      <c r="AK1253" s="508"/>
      <c r="AL1253" s="508"/>
      <c r="AM1253" s="508"/>
      <c r="AN1253" s="508"/>
      <c r="AO1253" s="508"/>
      <c r="AP1253" s="508"/>
      <c r="AQ1253" s="508"/>
      <c r="AR1253" s="508"/>
      <c r="AS1253" s="508"/>
      <c r="AT1253" s="508"/>
      <c r="AU1253" s="508"/>
      <c r="AV1253" s="508"/>
      <c r="AW1253" s="508"/>
      <c r="AX1253" s="508"/>
      <c r="AY1253" s="508"/>
      <c r="AZ1253" s="508"/>
      <c r="BA1253" s="508"/>
      <c r="BB1253" s="508"/>
      <c r="BC1253" s="508"/>
      <c r="BD1253" s="508"/>
      <c r="BE1253" s="508"/>
      <c r="BF1253" s="508"/>
      <c r="BG1253" s="508"/>
      <c r="BH1253" s="508"/>
      <c r="BI1253" s="508"/>
      <c r="BJ1253" s="508"/>
    </row>
    <row r="1254" spans="31:62" ht="15">
      <c r="AE1254" s="508"/>
      <c r="AF1254" s="508"/>
      <c r="AG1254" s="508"/>
      <c r="AH1254" s="508"/>
      <c r="AI1254" s="508"/>
      <c r="AJ1254" s="508"/>
      <c r="AK1254" s="508"/>
      <c r="AL1254" s="508"/>
      <c r="AM1254" s="508"/>
      <c r="AN1254" s="508"/>
      <c r="AO1254" s="508"/>
      <c r="AP1254" s="508"/>
      <c r="AQ1254" s="508"/>
      <c r="AR1254" s="508"/>
      <c r="AS1254" s="508"/>
      <c r="AT1254" s="508"/>
      <c r="AU1254" s="508"/>
      <c r="AV1254" s="508"/>
      <c r="AW1254" s="508"/>
      <c r="AX1254" s="508"/>
      <c r="AY1254" s="508"/>
      <c r="AZ1254" s="508"/>
      <c r="BA1254" s="508"/>
      <c r="BB1254" s="508"/>
      <c r="BC1254" s="508"/>
      <c r="BD1254" s="508"/>
      <c r="BE1254" s="508"/>
      <c r="BF1254" s="508"/>
      <c r="BG1254" s="508"/>
      <c r="BH1254" s="508"/>
      <c r="BI1254" s="508"/>
      <c r="BJ1254" s="508"/>
    </row>
    <row r="1255" spans="31:62" ht="15">
      <c r="AE1255" s="508"/>
      <c r="AF1255" s="508"/>
      <c r="AG1255" s="508"/>
      <c r="AH1255" s="508"/>
      <c r="AI1255" s="508"/>
      <c r="AJ1255" s="508"/>
      <c r="AK1255" s="508"/>
      <c r="AL1255" s="508"/>
      <c r="AM1255" s="508"/>
      <c r="AN1255" s="508"/>
      <c r="AO1255" s="508"/>
      <c r="AP1255" s="508"/>
      <c r="AQ1255" s="508"/>
      <c r="AR1255" s="508"/>
      <c r="AS1255" s="508"/>
      <c r="AT1255" s="508"/>
      <c r="AU1255" s="508"/>
      <c r="AV1255" s="508"/>
      <c r="AW1255" s="508"/>
      <c r="AX1255" s="508"/>
      <c r="AY1255" s="508"/>
      <c r="AZ1255" s="508"/>
      <c r="BA1255" s="508"/>
      <c r="BB1255" s="508"/>
      <c r="BC1255" s="508"/>
      <c r="BD1255" s="508"/>
      <c r="BE1255" s="508"/>
      <c r="BF1255" s="508"/>
      <c r="BG1255" s="508"/>
      <c r="BH1255" s="508"/>
      <c r="BI1255" s="508"/>
      <c r="BJ1255" s="508"/>
    </row>
    <row r="1256" spans="31:62" ht="15">
      <c r="AE1256" s="508"/>
      <c r="AF1256" s="508"/>
      <c r="AG1256" s="508"/>
      <c r="AH1256" s="508"/>
      <c r="AI1256" s="508"/>
      <c r="AJ1256" s="508"/>
      <c r="AK1256" s="508"/>
      <c r="AL1256" s="508"/>
      <c r="AM1256" s="508"/>
      <c r="AN1256" s="508"/>
      <c r="AO1256" s="508"/>
      <c r="AP1256" s="508"/>
      <c r="AQ1256" s="508"/>
      <c r="AR1256" s="508"/>
      <c r="AS1256" s="508"/>
      <c r="AT1256" s="508"/>
      <c r="AU1256" s="508"/>
      <c r="AV1256" s="508"/>
      <c r="AW1256" s="508"/>
      <c r="AX1256" s="508"/>
      <c r="AY1256" s="508"/>
      <c r="AZ1256" s="508"/>
      <c r="BA1256" s="508"/>
      <c r="BB1256" s="508"/>
      <c r="BC1256" s="508"/>
      <c r="BD1256" s="508"/>
      <c r="BE1256" s="508"/>
      <c r="BF1256" s="508"/>
      <c r="BG1256" s="508"/>
      <c r="BH1256" s="508"/>
      <c r="BI1256" s="508"/>
      <c r="BJ1256" s="508"/>
    </row>
    <row r="1257" spans="31:62" ht="15">
      <c r="AE1257" s="508"/>
      <c r="AF1257" s="508"/>
      <c r="AG1257" s="508"/>
      <c r="AH1257" s="508"/>
      <c r="AI1257" s="508"/>
      <c r="AJ1257" s="508"/>
      <c r="AK1257" s="508"/>
      <c r="AL1257" s="508"/>
      <c r="AM1257" s="508"/>
      <c r="AN1257" s="508"/>
      <c r="AO1257" s="508"/>
      <c r="AP1257" s="508"/>
      <c r="AQ1257" s="508"/>
      <c r="AR1257" s="508"/>
      <c r="AS1257" s="508"/>
      <c r="AT1257" s="508"/>
      <c r="AU1257" s="508"/>
      <c r="AV1257" s="508"/>
      <c r="AW1257" s="508"/>
      <c r="AX1257" s="508"/>
      <c r="AY1257" s="508"/>
      <c r="AZ1257" s="508"/>
      <c r="BA1257" s="508"/>
      <c r="BB1257" s="508"/>
      <c r="BC1257" s="508"/>
      <c r="BD1257" s="508"/>
      <c r="BE1257" s="508"/>
      <c r="BF1257" s="508"/>
      <c r="BG1257" s="508"/>
      <c r="BH1257" s="508"/>
      <c r="BI1257" s="508"/>
      <c r="BJ1257" s="508"/>
    </row>
    <row r="1258" spans="31:62" ht="15">
      <c r="AE1258" s="508"/>
      <c r="AF1258" s="508"/>
      <c r="AG1258" s="508"/>
      <c r="AH1258" s="508"/>
      <c r="AI1258" s="508"/>
      <c r="AJ1258" s="508"/>
      <c r="AK1258" s="508"/>
      <c r="AL1258" s="508"/>
      <c r="AM1258" s="508"/>
      <c r="AN1258" s="508"/>
      <c r="AO1258" s="508"/>
      <c r="AP1258" s="508"/>
      <c r="AQ1258" s="508"/>
      <c r="AR1258" s="508"/>
      <c r="AS1258" s="508"/>
      <c r="AT1258" s="508"/>
      <c r="AU1258" s="508"/>
      <c r="AV1258" s="508"/>
      <c r="AW1258" s="508"/>
      <c r="AX1258" s="508"/>
      <c r="AY1258" s="508"/>
      <c r="AZ1258" s="508"/>
      <c r="BA1258" s="508"/>
      <c r="BB1258" s="508"/>
      <c r="BC1258" s="508"/>
      <c r="BD1258" s="508"/>
      <c r="BE1258" s="508"/>
      <c r="BF1258" s="508"/>
      <c r="BG1258" s="508"/>
      <c r="BH1258" s="508"/>
      <c r="BI1258" s="508"/>
      <c r="BJ1258" s="508"/>
    </row>
    <row r="1259" spans="31:62" ht="15">
      <c r="AE1259" s="508"/>
      <c r="AF1259" s="508"/>
      <c r="AG1259" s="508"/>
      <c r="AH1259" s="508"/>
      <c r="AI1259" s="508"/>
      <c r="AJ1259" s="508"/>
      <c r="AK1259" s="508"/>
      <c r="AL1259" s="508"/>
      <c r="AM1259" s="508"/>
      <c r="AN1259" s="508"/>
      <c r="AO1259" s="508"/>
      <c r="AP1259" s="508"/>
      <c r="AQ1259" s="508"/>
      <c r="AR1259" s="508"/>
      <c r="AS1259" s="508"/>
      <c r="AT1259" s="508"/>
      <c r="AU1259" s="508"/>
      <c r="AV1259" s="508"/>
      <c r="AW1259" s="508"/>
      <c r="AX1259" s="508"/>
      <c r="AY1259" s="508"/>
      <c r="AZ1259" s="508"/>
      <c r="BA1259" s="508"/>
      <c r="BB1259" s="508"/>
      <c r="BC1259" s="508"/>
      <c r="BD1259" s="508"/>
      <c r="BE1259" s="508"/>
      <c r="BF1259" s="508"/>
      <c r="BG1259" s="508"/>
      <c r="BH1259" s="508"/>
      <c r="BI1259" s="508"/>
      <c r="BJ1259" s="508"/>
    </row>
    <row r="1260" spans="31:62" ht="15">
      <c r="AE1260" s="508"/>
      <c r="AF1260" s="508"/>
      <c r="AG1260" s="508"/>
      <c r="AH1260" s="508"/>
      <c r="AI1260" s="508"/>
      <c r="AJ1260" s="508"/>
      <c r="AK1260" s="508"/>
      <c r="AL1260" s="508"/>
      <c r="AM1260" s="508"/>
      <c r="AN1260" s="508"/>
      <c r="AO1260" s="508"/>
      <c r="AP1260" s="508"/>
      <c r="AQ1260" s="508"/>
      <c r="AR1260" s="508"/>
      <c r="AS1260" s="508"/>
      <c r="AT1260" s="508"/>
      <c r="AU1260" s="508"/>
      <c r="AV1260" s="508"/>
      <c r="AW1260" s="508"/>
      <c r="AX1260" s="508"/>
      <c r="AY1260" s="508"/>
      <c r="AZ1260" s="508"/>
      <c r="BA1260" s="508"/>
      <c r="BB1260" s="508"/>
      <c r="BC1260" s="508"/>
      <c r="BD1260" s="508"/>
      <c r="BE1260" s="508"/>
      <c r="BF1260" s="508"/>
      <c r="BG1260" s="508"/>
      <c r="BH1260" s="508"/>
      <c r="BI1260" s="508"/>
      <c r="BJ1260" s="508"/>
    </row>
    <row r="1261" spans="31:62" ht="15">
      <c r="AE1261" s="508"/>
      <c r="AF1261" s="508"/>
      <c r="AG1261" s="508"/>
      <c r="AH1261" s="508"/>
      <c r="AI1261" s="508"/>
      <c r="AJ1261" s="508"/>
      <c r="AK1261" s="508"/>
      <c r="AL1261" s="508"/>
      <c r="AM1261" s="508"/>
      <c r="AN1261" s="508"/>
      <c r="AO1261" s="508"/>
      <c r="AP1261" s="508"/>
      <c r="AQ1261" s="508"/>
      <c r="AR1261" s="508"/>
      <c r="AS1261" s="508"/>
      <c r="AT1261" s="508"/>
      <c r="AU1261" s="508"/>
      <c r="AV1261" s="508"/>
      <c r="AW1261" s="508"/>
      <c r="AX1261" s="508"/>
      <c r="AY1261" s="508"/>
      <c r="AZ1261" s="508"/>
      <c r="BA1261" s="508"/>
      <c r="BB1261" s="508"/>
      <c r="BC1261" s="508"/>
      <c r="BD1261" s="508"/>
      <c r="BE1261" s="508"/>
      <c r="BF1261" s="508"/>
      <c r="BG1261" s="508"/>
      <c r="BH1261" s="508"/>
      <c r="BI1261" s="508"/>
      <c r="BJ1261" s="508"/>
    </row>
    <row r="1262" spans="31:62" ht="15">
      <c r="AE1262" s="508"/>
      <c r="AF1262" s="508"/>
      <c r="AG1262" s="508"/>
      <c r="AH1262" s="508"/>
      <c r="AI1262" s="508"/>
      <c r="AJ1262" s="508"/>
      <c r="AK1262" s="508"/>
      <c r="AL1262" s="508"/>
      <c r="AM1262" s="508"/>
      <c r="AN1262" s="508"/>
      <c r="AO1262" s="508"/>
      <c r="AP1262" s="508"/>
      <c r="AQ1262" s="508"/>
      <c r="AR1262" s="508"/>
      <c r="AS1262" s="508"/>
      <c r="AT1262" s="508"/>
      <c r="AU1262" s="508"/>
      <c r="AV1262" s="508"/>
      <c r="AW1262" s="508"/>
      <c r="AX1262" s="508"/>
      <c r="AY1262" s="508"/>
      <c r="AZ1262" s="508"/>
      <c r="BA1262" s="508"/>
      <c r="BB1262" s="508"/>
      <c r="BC1262" s="508"/>
      <c r="BD1262" s="508"/>
      <c r="BE1262" s="508"/>
      <c r="BF1262" s="508"/>
      <c r="BG1262" s="508"/>
      <c r="BH1262" s="508"/>
      <c r="BI1262" s="508"/>
      <c r="BJ1262" s="508"/>
    </row>
    <row r="1263" spans="31:62" ht="15">
      <c r="AE1263" s="508"/>
      <c r="AF1263" s="508"/>
      <c r="AG1263" s="508"/>
      <c r="AH1263" s="508"/>
      <c r="AI1263" s="508"/>
      <c r="AJ1263" s="508"/>
      <c r="AK1263" s="508"/>
      <c r="AL1263" s="508"/>
      <c r="AM1263" s="508"/>
      <c r="AN1263" s="508"/>
      <c r="AO1263" s="508"/>
      <c r="AP1263" s="508"/>
      <c r="AQ1263" s="508"/>
      <c r="AR1263" s="508"/>
      <c r="AS1263" s="508"/>
      <c r="AT1263" s="508"/>
      <c r="AU1263" s="508"/>
      <c r="AV1263" s="508"/>
      <c r="AW1263" s="508"/>
      <c r="AX1263" s="508"/>
      <c r="AY1263" s="508"/>
      <c r="AZ1263" s="508"/>
      <c r="BA1263" s="508"/>
      <c r="BB1263" s="508"/>
      <c r="BC1263" s="508"/>
      <c r="BD1263" s="508"/>
      <c r="BE1263" s="508"/>
      <c r="BF1263" s="508"/>
      <c r="BG1263" s="508"/>
      <c r="BH1263" s="508"/>
      <c r="BI1263" s="508"/>
      <c r="BJ1263" s="508"/>
    </row>
    <row r="1264" spans="31:62" ht="15">
      <c r="AE1264" s="508"/>
      <c r="AF1264" s="508"/>
      <c r="AG1264" s="508"/>
      <c r="AH1264" s="508"/>
      <c r="AI1264" s="508"/>
      <c r="AJ1264" s="508"/>
      <c r="AK1264" s="508"/>
      <c r="AL1264" s="508"/>
      <c r="AM1264" s="508"/>
      <c r="AN1264" s="508"/>
      <c r="AO1264" s="508"/>
      <c r="AP1264" s="508"/>
      <c r="AQ1264" s="508"/>
      <c r="AR1264" s="508"/>
      <c r="AS1264" s="508"/>
      <c r="AT1264" s="508"/>
      <c r="AU1264" s="508"/>
      <c r="AV1264" s="508"/>
      <c r="AW1264" s="508"/>
      <c r="AX1264" s="508"/>
      <c r="AY1264" s="508"/>
      <c r="AZ1264" s="508"/>
      <c r="BA1264" s="508"/>
      <c r="BB1264" s="508"/>
      <c r="BC1264" s="508"/>
      <c r="BD1264" s="508"/>
      <c r="BE1264" s="508"/>
      <c r="BF1264" s="508"/>
      <c r="BG1264" s="508"/>
      <c r="BH1264" s="508"/>
      <c r="BI1264" s="508"/>
      <c r="BJ1264" s="508"/>
    </row>
    <row r="1265" spans="31:62" ht="15">
      <c r="AE1265" s="508"/>
      <c r="AF1265" s="508"/>
      <c r="AG1265" s="508"/>
      <c r="AH1265" s="508"/>
      <c r="AI1265" s="508"/>
      <c r="AJ1265" s="508"/>
      <c r="AK1265" s="508"/>
      <c r="AL1265" s="508"/>
      <c r="AM1265" s="508"/>
      <c r="AN1265" s="508"/>
      <c r="AO1265" s="508"/>
      <c r="AP1265" s="508"/>
      <c r="AQ1265" s="508"/>
      <c r="AR1265" s="508"/>
      <c r="AS1265" s="508"/>
      <c r="AT1265" s="508"/>
      <c r="AU1265" s="508"/>
      <c r="AV1265" s="508"/>
      <c r="AW1265" s="508"/>
      <c r="AX1265" s="508"/>
      <c r="AY1265" s="508"/>
      <c r="AZ1265" s="508"/>
      <c r="BA1265" s="508"/>
      <c r="BB1265" s="508"/>
      <c r="BC1265" s="508"/>
      <c r="BD1265" s="508"/>
      <c r="BE1265" s="508"/>
      <c r="BF1265" s="508"/>
      <c r="BG1265" s="508"/>
      <c r="BH1265" s="508"/>
      <c r="BI1265" s="508"/>
      <c r="BJ1265" s="508"/>
    </row>
    <row r="1266" spans="31:62" ht="15">
      <c r="AE1266" s="508"/>
      <c r="AF1266" s="508"/>
      <c r="AG1266" s="508"/>
      <c r="AH1266" s="508"/>
      <c r="AI1266" s="508"/>
      <c r="AJ1266" s="508"/>
      <c r="AK1266" s="508"/>
      <c r="AL1266" s="508"/>
      <c r="AM1266" s="508"/>
      <c r="AN1266" s="508"/>
      <c r="AO1266" s="508"/>
      <c r="AP1266" s="508"/>
      <c r="AQ1266" s="508"/>
      <c r="AR1266" s="508"/>
      <c r="AS1266" s="508"/>
      <c r="AT1266" s="508"/>
      <c r="AU1266" s="508"/>
      <c r="AV1266" s="508"/>
      <c r="AW1266" s="508"/>
      <c r="AX1266" s="508"/>
      <c r="AY1266" s="508"/>
      <c r="AZ1266" s="508"/>
      <c r="BA1266" s="508"/>
      <c r="BB1266" s="508"/>
      <c r="BC1266" s="508"/>
      <c r="BD1266" s="508"/>
      <c r="BE1266" s="508"/>
      <c r="BF1266" s="508"/>
      <c r="BG1266" s="508"/>
      <c r="BH1266" s="508"/>
      <c r="BI1266" s="508"/>
      <c r="BJ1266" s="508"/>
    </row>
    <row r="1267" spans="31:62" ht="15">
      <c r="AE1267" s="508"/>
      <c r="AF1267" s="508"/>
      <c r="AG1267" s="508"/>
      <c r="AH1267" s="508"/>
      <c r="AI1267" s="508"/>
      <c r="AJ1267" s="508"/>
      <c r="AK1267" s="508"/>
      <c r="AL1267" s="508"/>
      <c r="AM1267" s="508"/>
      <c r="AN1267" s="508"/>
      <c r="AO1267" s="508"/>
      <c r="AP1267" s="508"/>
      <c r="AQ1267" s="508"/>
      <c r="AR1267" s="508"/>
      <c r="AS1267" s="508"/>
      <c r="AT1267" s="508"/>
      <c r="AU1267" s="508"/>
      <c r="AV1267" s="508"/>
      <c r="AW1267" s="508"/>
      <c r="AX1267" s="508"/>
      <c r="AY1267" s="508"/>
      <c r="AZ1267" s="508"/>
      <c r="BA1267" s="508"/>
      <c r="BB1267" s="508"/>
      <c r="BC1267" s="508"/>
      <c r="BD1267" s="508"/>
      <c r="BE1267" s="508"/>
      <c r="BF1267" s="508"/>
      <c r="BG1267" s="508"/>
      <c r="BH1267" s="508"/>
      <c r="BI1267" s="508"/>
      <c r="BJ1267" s="508"/>
    </row>
    <row r="1268" spans="31:62" ht="15">
      <c r="AE1268" s="508"/>
      <c r="AF1268" s="508"/>
      <c r="AG1268" s="508"/>
      <c r="AH1268" s="508"/>
      <c r="AI1268" s="508"/>
      <c r="AJ1268" s="508"/>
      <c r="AK1268" s="508"/>
      <c r="AL1268" s="508"/>
      <c r="AM1268" s="508"/>
      <c r="AN1268" s="508"/>
      <c r="AO1268" s="508"/>
      <c r="AP1268" s="508"/>
      <c r="AQ1268" s="508"/>
      <c r="AR1268" s="508"/>
      <c r="AS1268" s="508"/>
      <c r="AT1268" s="508"/>
      <c r="AU1268" s="508"/>
      <c r="AV1268" s="508"/>
      <c r="AW1268" s="508"/>
      <c r="AX1268" s="508"/>
      <c r="AY1268" s="508"/>
      <c r="AZ1268" s="508"/>
      <c r="BA1268" s="508"/>
      <c r="BB1268" s="508"/>
      <c r="BC1268" s="508"/>
      <c r="BD1268" s="508"/>
      <c r="BE1268" s="508"/>
      <c r="BF1268" s="508"/>
      <c r="BG1268" s="508"/>
      <c r="BH1268" s="508"/>
      <c r="BI1268" s="508"/>
      <c r="BJ1268" s="508"/>
    </row>
    <row r="1269" spans="31:62" ht="15">
      <c r="AE1269" s="508"/>
      <c r="AF1269" s="508"/>
      <c r="AG1269" s="508"/>
      <c r="AH1269" s="508"/>
      <c r="AI1269" s="508"/>
      <c r="AJ1269" s="508"/>
      <c r="AK1269" s="508"/>
      <c r="AL1269" s="508"/>
      <c r="AM1269" s="508"/>
      <c r="AN1269" s="508"/>
      <c r="AO1269" s="508"/>
      <c r="AP1269" s="508"/>
      <c r="AQ1269" s="508"/>
      <c r="AR1269" s="508"/>
      <c r="AS1269" s="508"/>
      <c r="AT1269" s="508"/>
      <c r="AU1269" s="508"/>
      <c r="AV1269" s="508"/>
      <c r="AW1269" s="508"/>
      <c r="AX1269" s="508"/>
      <c r="AY1269" s="508"/>
      <c r="AZ1269" s="508"/>
      <c r="BA1269" s="508"/>
      <c r="BB1269" s="508"/>
      <c r="BC1269" s="508"/>
      <c r="BD1269" s="508"/>
      <c r="BE1269" s="508"/>
      <c r="BF1269" s="508"/>
      <c r="BG1269" s="508"/>
      <c r="BH1269" s="508"/>
      <c r="BI1269" s="508"/>
      <c r="BJ1269" s="508"/>
    </row>
    <row r="1270" spans="31:62" ht="15">
      <c r="AE1270" s="508"/>
      <c r="AF1270" s="508"/>
      <c r="AG1270" s="508"/>
      <c r="AH1270" s="508"/>
      <c r="AI1270" s="508"/>
      <c r="AJ1270" s="508"/>
      <c r="AK1270" s="508"/>
      <c r="AL1270" s="508"/>
      <c r="AM1270" s="508"/>
      <c r="AN1270" s="508"/>
      <c r="AO1270" s="508"/>
      <c r="AP1270" s="508"/>
      <c r="AQ1270" s="508"/>
      <c r="AR1270" s="508"/>
      <c r="AS1270" s="508"/>
      <c r="AT1270" s="508"/>
      <c r="AU1270" s="508"/>
      <c r="AV1270" s="508"/>
      <c r="AW1270" s="508"/>
      <c r="AX1270" s="508"/>
      <c r="AY1270" s="508"/>
      <c r="AZ1270" s="508"/>
      <c r="BA1270" s="508"/>
      <c r="BB1270" s="508"/>
      <c r="BC1270" s="508"/>
      <c r="BD1270" s="508"/>
      <c r="BE1270" s="508"/>
      <c r="BF1270" s="508"/>
      <c r="BG1270" s="508"/>
      <c r="BH1270" s="508"/>
      <c r="BI1270" s="508"/>
      <c r="BJ1270" s="508"/>
    </row>
    <row r="1271" spans="31:62" ht="15">
      <c r="AE1271" s="508"/>
      <c r="AF1271" s="508"/>
      <c r="AG1271" s="508"/>
      <c r="AH1271" s="508"/>
      <c r="AI1271" s="508"/>
      <c r="AJ1271" s="508"/>
      <c r="AK1271" s="508"/>
      <c r="AL1271" s="508"/>
      <c r="AM1271" s="508"/>
      <c r="AN1271" s="508"/>
      <c r="AO1271" s="508"/>
      <c r="AP1271" s="508"/>
      <c r="AQ1271" s="508"/>
      <c r="AR1271" s="508"/>
      <c r="AS1271" s="508"/>
      <c r="AT1271" s="508"/>
      <c r="AU1271" s="508"/>
      <c r="AV1271" s="508"/>
      <c r="AW1271" s="508"/>
      <c r="AX1271" s="508"/>
      <c r="AY1271" s="508"/>
      <c r="AZ1271" s="508"/>
      <c r="BA1271" s="508"/>
      <c r="BB1271" s="508"/>
      <c r="BC1271" s="508"/>
      <c r="BD1271" s="508"/>
      <c r="BE1271" s="508"/>
      <c r="BF1271" s="508"/>
      <c r="BG1271" s="508"/>
      <c r="BH1271" s="508"/>
      <c r="BI1271" s="508"/>
      <c r="BJ1271" s="508"/>
    </row>
    <row r="1272" spans="31:62" ht="15">
      <c r="AE1272" s="508"/>
      <c r="AF1272" s="508"/>
      <c r="AG1272" s="508"/>
      <c r="AH1272" s="508"/>
      <c r="AI1272" s="508"/>
      <c r="AJ1272" s="508"/>
      <c r="AK1272" s="508"/>
      <c r="AL1272" s="508"/>
      <c r="AM1272" s="508"/>
      <c r="AN1272" s="508"/>
      <c r="AO1272" s="508"/>
      <c r="AP1272" s="508"/>
      <c r="AQ1272" s="508"/>
      <c r="AR1272" s="508"/>
      <c r="AS1272" s="508"/>
      <c r="AT1272" s="508"/>
      <c r="AU1272" s="508"/>
      <c r="AV1272" s="508"/>
      <c r="AW1272" s="508"/>
      <c r="AX1272" s="508"/>
      <c r="AY1272" s="508"/>
      <c r="AZ1272" s="508"/>
      <c r="BA1272" s="508"/>
      <c r="BB1272" s="508"/>
      <c r="BC1272" s="508"/>
      <c r="BD1272" s="508"/>
      <c r="BE1272" s="508"/>
      <c r="BF1272" s="508"/>
      <c r="BG1272" s="508"/>
      <c r="BH1272" s="508"/>
      <c r="BI1272" s="508"/>
      <c r="BJ1272" s="508"/>
    </row>
    <row r="1273" spans="31:62" ht="15">
      <c r="AE1273" s="508"/>
      <c r="AF1273" s="508"/>
      <c r="AG1273" s="508"/>
      <c r="AH1273" s="508"/>
      <c r="AI1273" s="508"/>
      <c r="AJ1273" s="508"/>
      <c r="AK1273" s="508"/>
      <c r="AL1273" s="508"/>
      <c r="AM1273" s="508"/>
      <c r="AN1273" s="508"/>
      <c r="AO1273" s="508"/>
      <c r="AP1273" s="508"/>
      <c r="AQ1273" s="508"/>
      <c r="AR1273" s="508"/>
      <c r="AS1273" s="508"/>
      <c r="AT1273" s="508"/>
      <c r="AU1273" s="508"/>
      <c r="AV1273" s="508"/>
      <c r="AW1273" s="508"/>
      <c r="AX1273" s="508"/>
      <c r="AY1273" s="508"/>
      <c r="AZ1273" s="508"/>
      <c r="BA1273" s="508"/>
      <c r="BB1273" s="508"/>
      <c r="BC1273" s="508"/>
      <c r="BD1273" s="508"/>
      <c r="BE1273" s="508"/>
      <c r="BF1273" s="508"/>
      <c r="BG1273" s="508"/>
      <c r="BH1273" s="508"/>
      <c r="BI1273" s="508"/>
      <c r="BJ1273" s="508"/>
    </row>
    <row r="1274" spans="31:62" ht="15">
      <c r="AE1274" s="508"/>
      <c r="AF1274" s="508"/>
      <c r="AG1274" s="508"/>
      <c r="AH1274" s="508"/>
      <c r="AI1274" s="508"/>
      <c r="AJ1274" s="508"/>
      <c r="AK1274" s="508"/>
      <c r="AL1274" s="508"/>
      <c r="AM1274" s="508"/>
      <c r="AN1274" s="508"/>
      <c r="AO1274" s="508"/>
      <c r="AP1274" s="508"/>
      <c r="AQ1274" s="508"/>
      <c r="AR1274" s="508"/>
      <c r="AS1274" s="508"/>
      <c r="AT1274" s="508"/>
      <c r="AU1274" s="508"/>
      <c r="AV1274" s="508"/>
      <c r="AW1274" s="508"/>
      <c r="AX1274" s="508"/>
      <c r="AY1274" s="508"/>
      <c r="AZ1274" s="508"/>
      <c r="BA1274" s="508"/>
      <c r="BB1274" s="508"/>
      <c r="BC1274" s="508"/>
      <c r="BD1274" s="508"/>
      <c r="BE1274" s="508"/>
      <c r="BF1274" s="508"/>
      <c r="BG1274" s="508"/>
      <c r="BH1274" s="508"/>
      <c r="BI1274" s="508"/>
      <c r="BJ1274" s="508"/>
    </row>
    <row r="1275" spans="31:62" ht="15">
      <c r="AE1275" s="508"/>
      <c r="AF1275" s="508"/>
      <c r="AG1275" s="508"/>
      <c r="AH1275" s="508"/>
      <c r="AI1275" s="508"/>
      <c r="AJ1275" s="508"/>
      <c r="AK1275" s="508"/>
      <c r="AL1275" s="508"/>
      <c r="AM1275" s="508"/>
      <c r="AN1275" s="508"/>
      <c r="AO1275" s="508"/>
      <c r="AP1275" s="508"/>
      <c r="AQ1275" s="508"/>
      <c r="AR1275" s="508"/>
      <c r="AS1275" s="508"/>
      <c r="AT1275" s="508"/>
      <c r="AU1275" s="508"/>
      <c r="AV1275" s="508"/>
      <c r="AW1275" s="508"/>
      <c r="AX1275" s="508"/>
      <c r="AY1275" s="508"/>
      <c r="AZ1275" s="508"/>
      <c r="BA1275" s="508"/>
      <c r="BB1275" s="508"/>
      <c r="BC1275" s="508"/>
      <c r="BD1275" s="508"/>
      <c r="BE1275" s="508"/>
      <c r="BF1275" s="508"/>
      <c r="BG1275" s="508"/>
      <c r="BH1275" s="508"/>
      <c r="BI1275" s="508"/>
      <c r="BJ1275" s="508"/>
    </row>
    <row r="1276" spans="31:62" ht="15">
      <c r="AE1276" s="508"/>
      <c r="AF1276" s="508"/>
      <c r="AG1276" s="508"/>
      <c r="AH1276" s="508"/>
      <c r="AI1276" s="508"/>
      <c r="AJ1276" s="508"/>
      <c r="AK1276" s="508"/>
      <c r="AL1276" s="508"/>
      <c r="AM1276" s="508"/>
      <c r="AN1276" s="508"/>
      <c r="AO1276" s="508"/>
      <c r="AP1276" s="508"/>
      <c r="AQ1276" s="508"/>
      <c r="AR1276" s="508"/>
      <c r="AS1276" s="508"/>
      <c r="AT1276" s="508"/>
      <c r="AU1276" s="508"/>
      <c r="AV1276" s="508"/>
      <c r="AW1276" s="508"/>
      <c r="AX1276" s="508"/>
      <c r="AY1276" s="508"/>
      <c r="AZ1276" s="508"/>
      <c r="BA1276" s="508"/>
      <c r="BB1276" s="508"/>
      <c r="BC1276" s="508"/>
      <c r="BD1276" s="508"/>
      <c r="BE1276" s="508"/>
      <c r="BF1276" s="508"/>
      <c r="BG1276" s="508"/>
      <c r="BH1276" s="508"/>
      <c r="BI1276" s="508"/>
      <c r="BJ1276" s="508"/>
    </row>
    <row r="1277" spans="31:62" ht="15">
      <c r="AE1277" s="508"/>
      <c r="AF1277" s="508"/>
      <c r="AG1277" s="508"/>
      <c r="AH1277" s="508"/>
      <c r="AI1277" s="508"/>
      <c r="AJ1277" s="508"/>
      <c r="AK1277" s="508"/>
      <c r="AL1277" s="508"/>
      <c r="AM1277" s="508"/>
      <c r="AN1277" s="508"/>
      <c r="AO1277" s="508"/>
      <c r="AP1277" s="508"/>
      <c r="AQ1277" s="508"/>
      <c r="AR1277" s="508"/>
      <c r="AS1277" s="508"/>
      <c r="AT1277" s="508"/>
      <c r="AU1277" s="508"/>
      <c r="AV1277" s="508"/>
      <c r="AW1277" s="508"/>
      <c r="AX1277" s="508"/>
      <c r="AY1277" s="508"/>
      <c r="AZ1277" s="508"/>
      <c r="BA1277" s="508"/>
      <c r="BB1277" s="508"/>
      <c r="BC1277" s="508"/>
      <c r="BD1277" s="508"/>
      <c r="BE1277" s="508"/>
      <c r="BF1277" s="508"/>
      <c r="BG1277" s="508"/>
      <c r="BH1277" s="508"/>
      <c r="BI1277" s="508"/>
      <c r="BJ1277" s="508"/>
    </row>
    <row r="1278" spans="31:62" ht="15">
      <c r="AE1278" s="508"/>
      <c r="AF1278" s="508"/>
      <c r="AG1278" s="508"/>
      <c r="AH1278" s="508"/>
      <c r="AI1278" s="508"/>
      <c r="AJ1278" s="508"/>
      <c r="AK1278" s="508"/>
      <c r="AL1278" s="508"/>
      <c r="AM1278" s="508"/>
      <c r="AN1278" s="508"/>
      <c r="AO1278" s="508"/>
      <c r="AP1278" s="508"/>
      <c r="AQ1278" s="508"/>
      <c r="AR1278" s="508"/>
      <c r="AS1278" s="508"/>
      <c r="AT1278" s="508"/>
      <c r="AU1278" s="508"/>
      <c r="AV1278" s="508"/>
      <c r="AW1278" s="508"/>
      <c r="AX1278" s="508"/>
      <c r="AY1278" s="508"/>
      <c r="AZ1278" s="508"/>
      <c r="BA1278" s="508"/>
      <c r="BB1278" s="508"/>
      <c r="BC1278" s="508"/>
      <c r="BD1278" s="508"/>
      <c r="BE1278" s="508"/>
      <c r="BF1278" s="508"/>
      <c r="BG1278" s="508"/>
      <c r="BH1278" s="508"/>
      <c r="BI1278" s="508"/>
      <c r="BJ1278" s="508"/>
    </row>
    <row r="1279" spans="31:62" ht="15">
      <c r="AE1279" s="508"/>
      <c r="AF1279" s="508"/>
      <c r="AG1279" s="508"/>
      <c r="AH1279" s="508"/>
      <c r="AI1279" s="508"/>
      <c r="AJ1279" s="508"/>
      <c r="AK1279" s="508"/>
      <c r="AL1279" s="508"/>
      <c r="AM1279" s="508"/>
      <c r="AN1279" s="508"/>
      <c r="AO1279" s="508"/>
      <c r="AP1279" s="508"/>
      <c r="AQ1279" s="508"/>
      <c r="AR1279" s="508"/>
      <c r="AS1279" s="508"/>
      <c r="AT1279" s="508"/>
      <c r="AU1279" s="508"/>
      <c r="AV1279" s="508"/>
      <c r="AW1279" s="508"/>
      <c r="AX1279" s="508"/>
      <c r="AY1279" s="508"/>
      <c r="AZ1279" s="508"/>
      <c r="BA1279" s="508"/>
      <c r="BB1279" s="508"/>
      <c r="BC1279" s="508"/>
      <c r="BD1279" s="508"/>
      <c r="BE1279" s="508"/>
      <c r="BF1279" s="508"/>
      <c r="BG1279" s="508"/>
      <c r="BH1279" s="508"/>
      <c r="BI1279" s="508"/>
      <c r="BJ1279" s="508"/>
    </row>
    <row r="1280" spans="31:62" ht="15">
      <c r="AE1280" s="508"/>
      <c r="AF1280" s="508"/>
      <c r="AG1280" s="508"/>
      <c r="AH1280" s="508"/>
      <c r="AI1280" s="508"/>
      <c r="AJ1280" s="508"/>
      <c r="AK1280" s="508"/>
      <c r="AL1280" s="508"/>
      <c r="AM1280" s="508"/>
      <c r="AN1280" s="508"/>
      <c r="AO1280" s="508"/>
      <c r="AP1280" s="508"/>
      <c r="AQ1280" s="508"/>
      <c r="AR1280" s="508"/>
      <c r="AS1280" s="508"/>
      <c r="AT1280" s="508"/>
      <c r="AU1280" s="508"/>
      <c r="AV1280" s="508"/>
      <c r="AW1280" s="508"/>
      <c r="AX1280" s="508"/>
      <c r="AY1280" s="508"/>
      <c r="AZ1280" s="508"/>
      <c r="BA1280" s="508"/>
      <c r="BB1280" s="508"/>
      <c r="BC1280" s="508"/>
      <c r="BD1280" s="508"/>
      <c r="BE1280" s="508"/>
      <c r="BF1280" s="508"/>
      <c r="BG1280" s="508"/>
      <c r="BH1280" s="508"/>
      <c r="BI1280" s="508"/>
      <c r="BJ1280" s="508"/>
    </row>
    <row r="1281" spans="31:62" ht="15">
      <c r="AE1281" s="508"/>
      <c r="AF1281" s="508"/>
      <c r="AG1281" s="508"/>
      <c r="AH1281" s="508"/>
      <c r="AI1281" s="508"/>
      <c r="AJ1281" s="508"/>
      <c r="AK1281" s="508"/>
      <c r="AL1281" s="508"/>
      <c r="AM1281" s="508"/>
      <c r="AN1281" s="508"/>
      <c r="AO1281" s="508"/>
      <c r="AP1281" s="508"/>
      <c r="AQ1281" s="508"/>
      <c r="AR1281" s="508"/>
      <c r="AS1281" s="508"/>
      <c r="AT1281" s="508"/>
      <c r="AU1281" s="508"/>
      <c r="AV1281" s="508"/>
      <c r="AW1281" s="508"/>
      <c r="AX1281" s="508"/>
      <c r="AY1281" s="508"/>
      <c r="AZ1281" s="508"/>
      <c r="BA1281" s="508"/>
      <c r="BB1281" s="508"/>
      <c r="BC1281" s="508"/>
      <c r="BD1281" s="508"/>
      <c r="BE1281" s="508"/>
      <c r="BF1281" s="508"/>
      <c r="BG1281" s="508"/>
      <c r="BH1281" s="508"/>
      <c r="BI1281" s="508"/>
      <c r="BJ1281" s="508"/>
    </row>
    <row r="1282" spans="31:62" ht="15">
      <c r="AE1282" s="508"/>
      <c r="AF1282" s="508"/>
      <c r="AG1282" s="508"/>
      <c r="AH1282" s="508"/>
      <c r="AI1282" s="508"/>
      <c r="AJ1282" s="508"/>
      <c r="AK1282" s="508"/>
      <c r="AL1282" s="508"/>
      <c r="AM1282" s="508"/>
      <c r="AN1282" s="508"/>
      <c r="AO1282" s="508"/>
      <c r="AP1282" s="508"/>
      <c r="AQ1282" s="508"/>
      <c r="AR1282" s="508"/>
      <c r="AS1282" s="508"/>
      <c r="AT1282" s="508"/>
      <c r="AU1282" s="508"/>
      <c r="AV1282" s="508"/>
      <c r="AW1282" s="508"/>
      <c r="AX1282" s="508"/>
      <c r="AY1282" s="508"/>
      <c r="AZ1282" s="508"/>
      <c r="BA1282" s="508"/>
      <c r="BB1282" s="508"/>
      <c r="BC1282" s="508"/>
      <c r="BD1282" s="508"/>
      <c r="BE1282" s="508"/>
      <c r="BF1282" s="508"/>
      <c r="BG1282" s="508"/>
      <c r="BH1282" s="508"/>
      <c r="BI1282" s="508"/>
      <c r="BJ1282" s="508"/>
    </row>
    <row r="1283" spans="31:62" ht="15">
      <c r="AE1283" s="508"/>
      <c r="AF1283" s="508"/>
      <c r="AG1283" s="508"/>
      <c r="AH1283" s="508"/>
      <c r="AI1283" s="508"/>
      <c r="AJ1283" s="508"/>
      <c r="AK1283" s="508"/>
      <c r="AL1283" s="508"/>
      <c r="AM1283" s="508"/>
      <c r="AN1283" s="508"/>
      <c r="AO1283" s="508"/>
      <c r="AP1283" s="508"/>
      <c r="AQ1283" s="508"/>
      <c r="AR1283" s="508"/>
      <c r="AS1283" s="508"/>
      <c r="AT1283" s="508"/>
      <c r="AU1283" s="508"/>
      <c r="AV1283" s="508"/>
      <c r="AW1283" s="508"/>
      <c r="AX1283" s="508"/>
      <c r="AY1283" s="508"/>
      <c r="AZ1283" s="508"/>
      <c r="BA1283" s="508"/>
      <c r="BB1283" s="508"/>
      <c r="BC1283" s="508"/>
      <c r="BD1283" s="508"/>
      <c r="BE1283" s="508"/>
      <c r="BF1283" s="508"/>
      <c r="BG1283" s="508"/>
      <c r="BH1283" s="508"/>
      <c r="BI1283" s="508"/>
      <c r="BJ1283" s="508"/>
    </row>
    <row r="1284" spans="31:62" ht="15">
      <c r="AE1284" s="508"/>
      <c r="AF1284" s="508"/>
      <c r="AG1284" s="508"/>
      <c r="AH1284" s="508"/>
      <c r="AI1284" s="508"/>
      <c r="AJ1284" s="508"/>
      <c r="AK1284" s="508"/>
      <c r="AL1284" s="508"/>
      <c r="AM1284" s="508"/>
      <c r="AN1284" s="508"/>
      <c r="AO1284" s="508"/>
      <c r="AP1284" s="508"/>
      <c r="AQ1284" s="508"/>
      <c r="AR1284" s="508"/>
      <c r="AS1284" s="508"/>
      <c r="AT1284" s="508"/>
      <c r="AU1284" s="508"/>
      <c r="AV1284" s="508"/>
      <c r="AW1284" s="508"/>
      <c r="AX1284" s="508"/>
      <c r="AY1284" s="508"/>
      <c r="AZ1284" s="508"/>
      <c r="BA1284" s="508"/>
      <c r="BB1284" s="508"/>
      <c r="BC1284" s="508"/>
      <c r="BD1284" s="508"/>
      <c r="BE1284" s="508"/>
      <c r="BF1284" s="508"/>
      <c r="BG1284" s="508"/>
      <c r="BH1284" s="508"/>
      <c r="BI1284" s="508"/>
      <c r="BJ1284" s="508"/>
    </row>
    <row r="1285" spans="31:62" ht="15">
      <c r="AE1285" s="508"/>
      <c r="AF1285" s="508"/>
      <c r="AG1285" s="508"/>
      <c r="AH1285" s="508"/>
      <c r="AI1285" s="508"/>
      <c r="AJ1285" s="508"/>
      <c r="AK1285" s="508"/>
      <c r="AL1285" s="508"/>
      <c r="AM1285" s="508"/>
      <c r="AN1285" s="508"/>
      <c r="AO1285" s="508"/>
      <c r="AP1285" s="508"/>
      <c r="AQ1285" s="508"/>
      <c r="AR1285" s="508"/>
      <c r="AS1285" s="508"/>
      <c r="AT1285" s="508"/>
      <c r="AU1285" s="508"/>
      <c r="AV1285" s="508"/>
      <c r="AW1285" s="508"/>
      <c r="AX1285" s="508"/>
      <c r="AY1285" s="508"/>
      <c r="AZ1285" s="508"/>
      <c r="BA1285" s="508"/>
      <c r="BB1285" s="508"/>
      <c r="BC1285" s="508"/>
      <c r="BD1285" s="508"/>
      <c r="BE1285" s="508"/>
      <c r="BF1285" s="508"/>
      <c r="BG1285" s="508"/>
      <c r="BH1285" s="508"/>
      <c r="BI1285" s="508"/>
      <c r="BJ1285" s="508"/>
    </row>
    <row r="1286" spans="31:62" ht="15">
      <c r="AE1286" s="508"/>
      <c r="AF1286" s="508"/>
      <c r="AG1286" s="508"/>
      <c r="AH1286" s="508"/>
      <c r="AI1286" s="508"/>
      <c r="AJ1286" s="508"/>
      <c r="AK1286" s="508"/>
      <c r="AL1286" s="508"/>
      <c r="AM1286" s="508"/>
      <c r="AN1286" s="508"/>
      <c r="AO1286" s="508"/>
      <c r="AP1286" s="508"/>
      <c r="AQ1286" s="508"/>
      <c r="AR1286" s="508"/>
      <c r="AS1286" s="508"/>
      <c r="AT1286" s="508"/>
      <c r="AU1286" s="508"/>
      <c r="AV1286" s="508"/>
      <c r="AW1286" s="508"/>
      <c r="AX1286" s="508"/>
      <c r="AY1286" s="508"/>
      <c r="AZ1286" s="508"/>
      <c r="BA1286" s="508"/>
      <c r="BB1286" s="508"/>
      <c r="BC1286" s="508"/>
      <c r="BD1286" s="508"/>
      <c r="BE1286" s="508"/>
      <c r="BF1286" s="508"/>
      <c r="BG1286" s="508"/>
      <c r="BH1286" s="508"/>
      <c r="BI1286" s="508"/>
      <c r="BJ1286" s="508"/>
    </row>
    <row r="1287" spans="31:62" ht="15">
      <c r="AE1287" s="508"/>
      <c r="AF1287" s="508"/>
      <c r="AG1287" s="508"/>
      <c r="AH1287" s="508"/>
      <c r="AI1287" s="508"/>
      <c r="AJ1287" s="508"/>
      <c r="AK1287" s="508"/>
      <c r="AL1287" s="508"/>
      <c r="AM1287" s="508"/>
      <c r="AN1287" s="508"/>
      <c r="AO1287" s="508"/>
      <c r="AP1287" s="508"/>
      <c r="AQ1287" s="508"/>
      <c r="AR1287" s="508"/>
      <c r="AS1287" s="508"/>
      <c r="AT1287" s="508"/>
      <c r="AU1287" s="508"/>
      <c r="AV1287" s="508"/>
      <c r="AW1287" s="508"/>
      <c r="AX1287" s="508"/>
      <c r="AY1287" s="508"/>
      <c r="AZ1287" s="508"/>
      <c r="BA1287" s="508"/>
      <c r="BB1287" s="508"/>
      <c r="BC1287" s="508"/>
      <c r="BD1287" s="508"/>
      <c r="BE1287" s="508"/>
      <c r="BF1287" s="508"/>
      <c r="BG1287" s="508"/>
      <c r="BH1287" s="508"/>
      <c r="BI1287" s="508"/>
      <c r="BJ1287" s="508"/>
    </row>
    <row r="1288" spans="31:62" ht="15">
      <c r="AE1288" s="508"/>
      <c r="AF1288" s="508"/>
      <c r="AG1288" s="508"/>
      <c r="AH1288" s="508"/>
      <c r="AI1288" s="508"/>
      <c r="AJ1288" s="508"/>
      <c r="AK1288" s="508"/>
      <c r="AL1288" s="508"/>
      <c r="AM1288" s="508"/>
      <c r="AN1288" s="508"/>
      <c r="AO1288" s="508"/>
      <c r="AP1288" s="508"/>
      <c r="AQ1288" s="508"/>
      <c r="AR1288" s="508"/>
      <c r="AS1288" s="508"/>
      <c r="AT1288" s="508"/>
      <c r="AU1288" s="508"/>
      <c r="AV1288" s="508"/>
      <c r="AW1288" s="508"/>
      <c r="AX1288" s="508"/>
      <c r="AY1288" s="508"/>
      <c r="AZ1288" s="508"/>
      <c r="BA1288" s="508"/>
      <c r="BB1288" s="508"/>
      <c r="BC1288" s="508"/>
      <c r="BD1288" s="508"/>
      <c r="BE1288" s="508"/>
      <c r="BF1288" s="508"/>
      <c r="BG1288" s="508"/>
      <c r="BH1288" s="508"/>
      <c r="BI1288" s="508"/>
      <c r="BJ1288" s="508"/>
    </row>
    <row r="1289" spans="31:62" ht="15">
      <c r="AE1289" s="508"/>
      <c r="AF1289" s="508"/>
      <c r="AG1289" s="508"/>
      <c r="AH1289" s="508"/>
      <c r="AI1289" s="508"/>
      <c r="AJ1289" s="508"/>
      <c r="AK1289" s="508"/>
      <c r="AL1289" s="508"/>
      <c r="AM1289" s="508"/>
      <c r="AN1289" s="508"/>
      <c r="AO1289" s="508"/>
      <c r="AP1289" s="508"/>
      <c r="AQ1289" s="508"/>
      <c r="AR1289" s="508"/>
      <c r="AS1289" s="508"/>
      <c r="AT1289" s="508"/>
      <c r="AU1289" s="508"/>
      <c r="AV1289" s="508"/>
      <c r="AW1289" s="508"/>
      <c r="AX1289" s="508"/>
      <c r="AY1289" s="508"/>
      <c r="AZ1289" s="508"/>
      <c r="BA1289" s="508"/>
      <c r="BB1289" s="508"/>
      <c r="BC1289" s="508"/>
      <c r="BD1289" s="508"/>
      <c r="BE1289" s="508"/>
      <c r="BF1289" s="508"/>
      <c r="BG1289" s="508"/>
      <c r="BH1289" s="508"/>
      <c r="BI1289" s="508"/>
      <c r="BJ1289" s="508"/>
    </row>
    <row r="1290" spans="31:62" ht="15">
      <c r="AE1290" s="508"/>
      <c r="AF1290" s="508"/>
      <c r="AG1290" s="508"/>
      <c r="AH1290" s="508"/>
      <c r="AI1290" s="508"/>
      <c r="AJ1290" s="508"/>
      <c r="AK1290" s="508"/>
      <c r="AL1290" s="508"/>
      <c r="AM1290" s="508"/>
      <c r="AN1290" s="508"/>
      <c r="AO1290" s="508"/>
      <c r="AP1290" s="508"/>
      <c r="AQ1290" s="508"/>
      <c r="AR1290" s="508"/>
      <c r="AS1290" s="508"/>
      <c r="AT1290" s="508"/>
      <c r="AU1290" s="508"/>
      <c r="AV1290" s="508"/>
      <c r="AW1290" s="508"/>
      <c r="AX1290" s="508"/>
      <c r="AY1290" s="508"/>
      <c r="AZ1290" s="508"/>
      <c r="BA1290" s="508"/>
      <c r="BB1290" s="508"/>
      <c r="BC1290" s="508"/>
      <c r="BD1290" s="508"/>
      <c r="BE1290" s="508"/>
      <c r="BF1290" s="508"/>
      <c r="BG1290" s="508"/>
      <c r="BH1290" s="508"/>
      <c r="BI1290" s="508"/>
      <c r="BJ1290" s="508"/>
    </row>
    <row r="1291" spans="31:62" ht="15">
      <c r="AE1291" s="508"/>
      <c r="AF1291" s="508"/>
      <c r="AG1291" s="508"/>
      <c r="AH1291" s="508"/>
      <c r="AI1291" s="508"/>
      <c r="AJ1291" s="508"/>
      <c r="AK1291" s="508"/>
      <c r="AL1291" s="508"/>
      <c r="AM1291" s="508"/>
      <c r="AN1291" s="508"/>
      <c r="AO1291" s="508"/>
      <c r="AP1291" s="508"/>
      <c r="AQ1291" s="508"/>
      <c r="AR1291" s="508"/>
      <c r="AS1291" s="508"/>
      <c r="AT1291" s="508"/>
      <c r="AU1291" s="508"/>
      <c r="AV1291" s="508"/>
      <c r="AW1291" s="508"/>
      <c r="AX1291" s="508"/>
      <c r="AY1291" s="508"/>
      <c r="AZ1291" s="508"/>
      <c r="BA1291" s="508"/>
      <c r="BB1291" s="508"/>
      <c r="BC1291" s="508"/>
      <c r="BD1291" s="508"/>
      <c r="BE1291" s="508"/>
      <c r="BF1291" s="508"/>
      <c r="BG1291" s="508"/>
      <c r="BH1291" s="508"/>
      <c r="BI1291" s="508"/>
      <c r="BJ1291" s="508"/>
    </row>
    <row r="1292" spans="31:62" ht="15">
      <c r="AE1292" s="508"/>
      <c r="AF1292" s="508"/>
      <c r="AG1292" s="508"/>
      <c r="AH1292" s="508"/>
      <c r="AI1292" s="508"/>
      <c r="AJ1292" s="508"/>
      <c r="AK1292" s="508"/>
      <c r="AL1292" s="508"/>
      <c r="AM1292" s="508"/>
      <c r="AN1292" s="508"/>
      <c r="AO1292" s="508"/>
      <c r="AP1292" s="508"/>
      <c r="AQ1292" s="508"/>
      <c r="AR1292" s="508"/>
      <c r="AS1292" s="508"/>
      <c r="AT1292" s="508"/>
      <c r="AU1292" s="508"/>
      <c r="AV1292" s="508"/>
      <c r="AW1292" s="508"/>
      <c r="AX1292" s="508"/>
      <c r="AY1292" s="508"/>
      <c r="AZ1292" s="508"/>
      <c r="BA1292" s="508"/>
      <c r="BB1292" s="508"/>
      <c r="BC1292" s="508"/>
      <c r="BD1292" s="508"/>
      <c r="BE1292" s="508"/>
      <c r="BF1292" s="508"/>
      <c r="BG1292" s="508"/>
      <c r="BH1292" s="508"/>
      <c r="BI1292" s="508"/>
      <c r="BJ1292" s="508"/>
    </row>
    <row r="1293" spans="31:62" ht="15">
      <c r="AE1293" s="508"/>
      <c r="AF1293" s="508"/>
      <c r="AG1293" s="508"/>
      <c r="AH1293" s="508"/>
      <c r="AI1293" s="508"/>
      <c r="AJ1293" s="508"/>
      <c r="AK1293" s="508"/>
      <c r="AL1293" s="508"/>
      <c r="AM1293" s="508"/>
      <c r="AN1293" s="508"/>
      <c r="AO1293" s="508"/>
      <c r="AP1293" s="508"/>
      <c r="AQ1293" s="508"/>
      <c r="AR1293" s="508"/>
      <c r="AS1293" s="508"/>
      <c r="AT1293" s="508"/>
      <c r="AU1293" s="508"/>
      <c r="AV1293" s="508"/>
      <c r="AW1293" s="508"/>
      <c r="AX1293" s="508"/>
      <c r="AY1293" s="508"/>
      <c r="AZ1293" s="508"/>
      <c r="BA1293" s="508"/>
      <c r="BB1293" s="508"/>
      <c r="BC1293" s="508"/>
      <c r="BD1293" s="508"/>
      <c r="BE1293" s="508"/>
      <c r="BF1293" s="508"/>
      <c r="BG1293" s="508"/>
      <c r="BH1293" s="508"/>
      <c r="BI1293" s="508"/>
      <c r="BJ1293" s="508"/>
    </row>
    <row r="1294" spans="31:62" ht="15">
      <c r="AE1294" s="508"/>
      <c r="AF1294" s="508"/>
      <c r="AG1294" s="508"/>
      <c r="AH1294" s="508"/>
      <c r="AI1294" s="508"/>
      <c r="AJ1294" s="508"/>
      <c r="AK1294" s="508"/>
      <c r="AL1294" s="508"/>
      <c r="AM1294" s="508"/>
      <c r="AN1294" s="508"/>
      <c r="AO1294" s="508"/>
      <c r="AP1294" s="508"/>
      <c r="AQ1294" s="508"/>
      <c r="AR1294" s="508"/>
      <c r="AS1294" s="508"/>
      <c r="AT1294" s="508"/>
      <c r="AU1294" s="508"/>
      <c r="AV1294" s="508"/>
      <c r="AW1294" s="508"/>
      <c r="AX1294" s="508"/>
      <c r="AY1294" s="508"/>
      <c r="AZ1294" s="508"/>
      <c r="BA1294" s="508"/>
      <c r="BB1294" s="508"/>
      <c r="BC1294" s="508"/>
      <c r="BD1294" s="508"/>
      <c r="BE1294" s="508"/>
      <c r="BF1294" s="508"/>
      <c r="BG1294" s="508"/>
      <c r="BH1294" s="508"/>
      <c r="BI1294" s="508"/>
      <c r="BJ1294" s="508"/>
    </row>
    <row r="1295" spans="31:62" ht="15">
      <c r="AE1295" s="508"/>
      <c r="AF1295" s="508"/>
      <c r="AG1295" s="508"/>
      <c r="AH1295" s="508"/>
      <c r="AI1295" s="508"/>
      <c r="AJ1295" s="508"/>
      <c r="AK1295" s="508"/>
      <c r="AL1295" s="508"/>
      <c r="AM1295" s="508"/>
      <c r="AN1295" s="508"/>
      <c r="AO1295" s="508"/>
      <c r="AP1295" s="508"/>
      <c r="AQ1295" s="508"/>
      <c r="AR1295" s="508"/>
      <c r="AS1295" s="508"/>
      <c r="AT1295" s="508"/>
      <c r="AU1295" s="508"/>
      <c r="AV1295" s="508"/>
      <c r="AW1295" s="508"/>
      <c r="AX1295" s="508"/>
      <c r="AY1295" s="508"/>
      <c r="AZ1295" s="508"/>
      <c r="BA1295" s="508"/>
      <c r="BB1295" s="508"/>
      <c r="BC1295" s="508"/>
      <c r="BD1295" s="508"/>
      <c r="BE1295" s="508"/>
      <c r="BF1295" s="508"/>
      <c r="BG1295" s="508"/>
      <c r="BH1295" s="508"/>
      <c r="BI1295" s="508"/>
      <c r="BJ1295" s="508"/>
    </row>
    <row r="1296" spans="31:62" ht="15">
      <c r="AE1296" s="508"/>
      <c r="AF1296" s="508"/>
      <c r="AG1296" s="508"/>
      <c r="AH1296" s="508"/>
      <c r="AI1296" s="508"/>
      <c r="AJ1296" s="508"/>
      <c r="AK1296" s="508"/>
      <c r="AL1296" s="508"/>
      <c r="AM1296" s="508"/>
      <c r="AN1296" s="508"/>
      <c r="AO1296" s="508"/>
      <c r="AP1296" s="508"/>
      <c r="AQ1296" s="508"/>
      <c r="AR1296" s="508"/>
      <c r="AS1296" s="508"/>
      <c r="AT1296" s="508"/>
      <c r="AU1296" s="508"/>
      <c r="AV1296" s="508"/>
      <c r="AW1296" s="508"/>
      <c r="AX1296" s="508"/>
      <c r="AY1296" s="508"/>
      <c r="AZ1296" s="508"/>
      <c r="BA1296" s="508"/>
      <c r="BB1296" s="508"/>
      <c r="BC1296" s="508"/>
      <c r="BD1296" s="508"/>
      <c r="BE1296" s="508"/>
      <c r="BF1296" s="508"/>
      <c r="BG1296" s="508"/>
      <c r="BH1296" s="508"/>
      <c r="BI1296" s="508"/>
      <c r="BJ1296" s="508"/>
    </row>
    <row r="1297" spans="31:62" ht="15">
      <c r="AE1297" s="508"/>
      <c r="AF1297" s="508"/>
      <c r="AG1297" s="508"/>
      <c r="AH1297" s="508"/>
      <c r="AI1297" s="508"/>
      <c r="AJ1297" s="508"/>
      <c r="AK1297" s="508"/>
      <c r="AL1297" s="508"/>
      <c r="AM1297" s="508"/>
      <c r="AN1297" s="508"/>
      <c r="AO1297" s="508"/>
      <c r="AP1297" s="508"/>
      <c r="AQ1297" s="508"/>
      <c r="AR1297" s="508"/>
      <c r="AS1297" s="508"/>
      <c r="AT1297" s="508"/>
      <c r="AU1297" s="508"/>
      <c r="AV1297" s="508"/>
      <c r="AW1297" s="508"/>
      <c r="AX1297" s="508"/>
      <c r="AY1297" s="508"/>
      <c r="AZ1297" s="508"/>
      <c r="BA1297" s="508"/>
      <c r="BB1297" s="508"/>
      <c r="BC1297" s="508"/>
      <c r="BD1297" s="508"/>
      <c r="BE1297" s="508"/>
      <c r="BF1297" s="508"/>
      <c r="BG1297" s="508"/>
      <c r="BH1297" s="508"/>
      <c r="BI1297" s="508"/>
      <c r="BJ1297" s="508"/>
    </row>
    <row r="1298" spans="31:62" ht="15">
      <c r="AE1298" s="508"/>
      <c r="AF1298" s="508"/>
      <c r="AG1298" s="508"/>
      <c r="AH1298" s="508"/>
      <c r="AI1298" s="508"/>
      <c r="AJ1298" s="508"/>
      <c r="AK1298" s="508"/>
      <c r="AL1298" s="508"/>
      <c r="AM1298" s="508"/>
      <c r="AN1298" s="508"/>
      <c r="AO1298" s="508"/>
      <c r="AP1298" s="508"/>
      <c r="AQ1298" s="508"/>
      <c r="AR1298" s="508"/>
      <c r="AS1298" s="508"/>
      <c r="AT1298" s="508"/>
      <c r="AU1298" s="508"/>
      <c r="AV1298" s="508"/>
      <c r="AW1298" s="508"/>
      <c r="AX1298" s="508"/>
      <c r="AY1298" s="508"/>
      <c r="AZ1298" s="508"/>
      <c r="BA1298" s="508"/>
      <c r="BB1298" s="508"/>
      <c r="BC1298" s="508"/>
      <c r="BD1298" s="508"/>
      <c r="BE1298" s="508"/>
      <c r="BF1298" s="508"/>
      <c r="BG1298" s="508"/>
      <c r="BH1298" s="508"/>
      <c r="BI1298" s="508"/>
      <c r="BJ1298" s="508"/>
    </row>
    <row r="1299" spans="31:62" ht="15">
      <c r="AE1299" s="508"/>
      <c r="AF1299" s="508"/>
      <c r="AG1299" s="508"/>
      <c r="AH1299" s="508"/>
      <c r="AI1299" s="508"/>
      <c r="AJ1299" s="508"/>
      <c r="AK1299" s="508"/>
      <c r="AL1299" s="508"/>
      <c r="AM1299" s="508"/>
      <c r="AN1299" s="508"/>
      <c r="AO1299" s="508"/>
      <c r="AP1299" s="508"/>
      <c r="AQ1299" s="508"/>
      <c r="AR1299" s="508"/>
      <c r="AS1299" s="508"/>
      <c r="AT1299" s="508"/>
      <c r="AU1299" s="508"/>
      <c r="AV1299" s="508"/>
      <c r="AW1299" s="508"/>
      <c r="AX1299" s="508"/>
      <c r="AY1299" s="508"/>
      <c r="AZ1299" s="508"/>
      <c r="BA1299" s="508"/>
      <c r="BB1299" s="508"/>
      <c r="BC1299" s="508"/>
      <c r="BD1299" s="508"/>
      <c r="BE1299" s="508"/>
      <c r="BF1299" s="508"/>
      <c r="BG1299" s="508"/>
      <c r="BH1299" s="508"/>
      <c r="BI1299" s="508"/>
      <c r="BJ1299" s="508"/>
    </row>
    <row r="1300" spans="31:62" ht="15">
      <c r="AE1300" s="508"/>
      <c r="AF1300" s="508"/>
      <c r="AG1300" s="508"/>
      <c r="AH1300" s="508"/>
      <c r="AI1300" s="508"/>
      <c r="AJ1300" s="508"/>
      <c r="AK1300" s="508"/>
      <c r="AL1300" s="508"/>
      <c r="AM1300" s="508"/>
      <c r="AN1300" s="508"/>
      <c r="AO1300" s="508"/>
      <c r="AP1300" s="508"/>
      <c r="AQ1300" s="508"/>
      <c r="AR1300" s="508"/>
      <c r="AS1300" s="508"/>
      <c r="AT1300" s="508"/>
      <c r="AU1300" s="508"/>
      <c r="AV1300" s="508"/>
      <c r="AW1300" s="508"/>
      <c r="AX1300" s="508"/>
      <c r="AY1300" s="508"/>
      <c r="AZ1300" s="508"/>
      <c r="BA1300" s="508"/>
      <c r="BB1300" s="508"/>
      <c r="BC1300" s="508"/>
      <c r="BD1300" s="508"/>
      <c r="BE1300" s="508"/>
      <c r="BF1300" s="508"/>
      <c r="BG1300" s="508"/>
      <c r="BH1300" s="508"/>
      <c r="BI1300" s="508"/>
      <c r="BJ1300" s="508"/>
    </row>
    <row r="1301" spans="31:62" ht="15">
      <c r="AE1301" s="508"/>
      <c r="AF1301" s="508"/>
      <c r="AG1301" s="508"/>
      <c r="AH1301" s="508"/>
      <c r="AI1301" s="508"/>
      <c r="AJ1301" s="508"/>
      <c r="AK1301" s="508"/>
      <c r="AL1301" s="508"/>
      <c r="AM1301" s="508"/>
      <c r="AN1301" s="508"/>
      <c r="AO1301" s="508"/>
      <c r="AP1301" s="508"/>
      <c r="AQ1301" s="508"/>
      <c r="AR1301" s="508"/>
      <c r="AS1301" s="508"/>
      <c r="AT1301" s="508"/>
      <c r="AU1301" s="508"/>
      <c r="AV1301" s="508"/>
      <c r="AW1301" s="508"/>
      <c r="AX1301" s="508"/>
      <c r="AY1301" s="508"/>
      <c r="AZ1301" s="508"/>
      <c r="BA1301" s="508"/>
      <c r="BB1301" s="508"/>
      <c r="BC1301" s="508"/>
      <c r="BD1301" s="508"/>
      <c r="BE1301" s="508"/>
      <c r="BF1301" s="508"/>
      <c r="BG1301" s="508"/>
      <c r="BH1301" s="508"/>
      <c r="BI1301" s="508"/>
      <c r="BJ1301" s="508"/>
    </row>
    <row r="1302" spans="31:62" ht="15">
      <c r="AE1302" s="508"/>
      <c r="AF1302" s="508"/>
      <c r="AG1302" s="508"/>
      <c r="AH1302" s="508"/>
      <c r="AI1302" s="508"/>
      <c r="AJ1302" s="508"/>
      <c r="AK1302" s="508"/>
      <c r="AL1302" s="508"/>
      <c r="AM1302" s="508"/>
      <c r="AN1302" s="508"/>
      <c r="AO1302" s="508"/>
      <c r="AP1302" s="508"/>
      <c r="AQ1302" s="508"/>
      <c r="AR1302" s="508"/>
      <c r="AS1302" s="508"/>
      <c r="AT1302" s="508"/>
      <c r="AU1302" s="508"/>
      <c r="AV1302" s="508"/>
      <c r="AW1302" s="508"/>
      <c r="AX1302" s="508"/>
      <c r="AY1302" s="508"/>
      <c r="AZ1302" s="508"/>
      <c r="BA1302" s="508"/>
      <c r="BB1302" s="508"/>
      <c r="BC1302" s="508"/>
      <c r="BD1302" s="508"/>
      <c r="BE1302" s="508"/>
      <c r="BF1302" s="508"/>
      <c r="BG1302" s="508"/>
      <c r="BH1302" s="508"/>
      <c r="BI1302" s="508"/>
      <c r="BJ1302" s="508"/>
    </row>
    <row r="1303" spans="31:62" ht="15">
      <c r="AE1303" s="508"/>
      <c r="AF1303" s="508"/>
      <c r="AG1303" s="508"/>
      <c r="AH1303" s="508"/>
      <c r="AI1303" s="508"/>
      <c r="AJ1303" s="508"/>
      <c r="AK1303" s="508"/>
      <c r="AL1303" s="508"/>
      <c r="AM1303" s="508"/>
      <c r="AN1303" s="508"/>
      <c r="AO1303" s="508"/>
      <c r="AP1303" s="508"/>
      <c r="AQ1303" s="508"/>
      <c r="AR1303" s="508"/>
      <c r="AS1303" s="508"/>
      <c r="AT1303" s="508"/>
      <c r="AU1303" s="508"/>
      <c r="AV1303" s="508"/>
      <c r="AW1303" s="508"/>
      <c r="AX1303" s="508"/>
      <c r="AY1303" s="508"/>
      <c r="AZ1303" s="508"/>
      <c r="BA1303" s="508"/>
      <c r="BB1303" s="508"/>
      <c r="BC1303" s="508"/>
      <c r="BD1303" s="508"/>
      <c r="BE1303" s="508"/>
      <c r="BF1303" s="508"/>
      <c r="BG1303" s="508"/>
      <c r="BH1303" s="508"/>
      <c r="BI1303" s="508"/>
      <c r="BJ1303" s="508"/>
    </row>
    <row r="1304" spans="31:62" ht="15">
      <c r="AE1304" s="508"/>
      <c r="AF1304" s="508"/>
      <c r="AG1304" s="508"/>
      <c r="AH1304" s="508"/>
      <c r="AI1304" s="508"/>
      <c r="AJ1304" s="508"/>
      <c r="AK1304" s="508"/>
      <c r="AL1304" s="508"/>
      <c r="AM1304" s="508"/>
      <c r="AN1304" s="508"/>
      <c r="AO1304" s="508"/>
      <c r="AP1304" s="508"/>
      <c r="AQ1304" s="508"/>
      <c r="AR1304" s="508"/>
      <c r="AS1304" s="508"/>
      <c r="AT1304" s="508"/>
      <c r="AU1304" s="508"/>
      <c r="AV1304" s="508"/>
      <c r="AW1304" s="508"/>
      <c r="AX1304" s="508"/>
      <c r="AY1304" s="508"/>
      <c r="AZ1304" s="508"/>
      <c r="BA1304" s="508"/>
      <c r="BB1304" s="508"/>
      <c r="BC1304" s="508"/>
      <c r="BD1304" s="508"/>
      <c r="BE1304" s="508"/>
      <c r="BF1304" s="508"/>
      <c r="BG1304" s="508"/>
      <c r="BH1304" s="508"/>
      <c r="BI1304" s="508"/>
      <c r="BJ1304" s="508"/>
    </row>
    <row r="1305" spans="31:62" ht="15">
      <c r="AE1305" s="508"/>
      <c r="AF1305" s="508"/>
      <c r="AG1305" s="508"/>
      <c r="AH1305" s="508"/>
      <c r="AI1305" s="508"/>
      <c r="AJ1305" s="508"/>
      <c r="AK1305" s="508"/>
      <c r="AL1305" s="508"/>
      <c r="AM1305" s="508"/>
      <c r="AN1305" s="508"/>
      <c r="AO1305" s="508"/>
      <c r="AP1305" s="508"/>
      <c r="AQ1305" s="508"/>
      <c r="AR1305" s="508"/>
      <c r="AS1305" s="508"/>
      <c r="AT1305" s="508"/>
      <c r="AU1305" s="508"/>
      <c r="AV1305" s="508"/>
      <c r="AW1305" s="508"/>
      <c r="AX1305" s="508"/>
      <c r="AY1305" s="508"/>
      <c r="AZ1305" s="508"/>
      <c r="BA1305" s="508"/>
      <c r="BB1305" s="508"/>
      <c r="BC1305" s="508"/>
      <c r="BD1305" s="508"/>
      <c r="BE1305" s="508"/>
      <c r="BF1305" s="508"/>
      <c r="BG1305" s="508"/>
      <c r="BH1305" s="508"/>
      <c r="BI1305" s="508"/>
      <c r="BJ1305" s="508"/>
    </row>
    <row r="1306" spans="31:62" ht="15">
      <c r="AE1306" s="508"/>
      <c r="AF1306" s="508"/>
      <c r="AG1306" s="508"/>
      <c r="AH1306" s="508"/>
      <c r="AI1306" s="508"/>
      <c r="AJ1306" s="508"/>
      <c r="AK1306" s="508"/>
      <c r="AL1306" s="508"/>
      <c r="AM1306" s="508"/>
      <c r="AN1306" s="508"/>
      <c r="AO1306" s="508"/>
      <c r="AP1306" s="508"/>
      <c r="AQ1306" s="508"/>
      <c r="AR1306" s="508"/>
      <c r="AS1306" s="508"/>
      <c r="AT1306" s="508"/>
      <c r="AU1306" s="508"/>
      <c r="AV1306" s="508"/>
      <c r="AW1306" s="508"/>
      <c r="AX1306" s="508"/>
      <c r="AY1306" s="508"/>
      <c r="AZ1306" s="508"/>
      <c r="BA1306" s="508"/>
      <c r="BB1306" s="508"/>
      <c r="BC1306" s="508"/>
      <c r="BD1306" s="508"/>
      <c r="BE1306" s="508"/>
      <c r="BF1306" s="508"/>
      <c r="BG1306" s="508"/>
      <c r="BH1306" s="508"/>
      <c r="BI1306" s="508"/>
      <c r="BJ1306" s="508"/>
    </row>
    <row r="1307" spans="31:62" ht="15">
      <c r="AE1307" s="508"/>
      <c r="AF1307" s="508"/>
      <c r="AG1307" s="508"/>
      <c r="AH1307" s="508"/>
      <c r="AI1307" s="508"/>
      <c r="AJ1307" s="508"/>
      <c r="AK1307" s="508"/>
      <c r="AL1307" s="508"/>
      <c r="AM1307" s="508"/>
      <c r="AN1307" s="508"/>
      <c r="AO1307" s="508"/>
      <c r="AP1307" s="508"/>
      <c r="AQ1307" s="508"/>
      <c r="AR1307" s="508"/>
      <c r="AS1307" s="508"/>
      <c r="AT1307" s="508"/>
      <c r="AU1307" s="508"/>
      <c r="AV1307" s="508"/>
      <c r="AW1307" s="508"/>
      <c r="AX1307" s="508"/>
      <c r="AY1307" s="508"/>
      <c r="AZ1307" s="508"/>
      <c r="BA1307" s="508"/>
      <c r="BB1307" s="508"/>
      <c r="BC1307" s="508"/>
      <c r="BD1307" s="508"/>
      <c r="BE1307" s="508"/>
      <c r="BF1307" s="508"/>
      <c r="BG1307" s="508"/>
      <c r="BH1307" s="508"/>
      <c r="BI1307" s="508"/>
      <c r="BJ1307" s="508"/>
    </row>
    <row r="1308" spans="31:62" ht="15">
      <c r="AE1308" s="508"/>
      <c r="AF1308" s="508"/>
      <c r="AG1308" s="508"/>
      <c r="AH1308" s="508"/>
      <c r="AI1308" s="508"/>
      <c r="AJ1308" s="508"/>
      <c r="AK1308" s="508"/>
      <c r="AL1308" s="508"/>
      <c r="AM1308" s="508"/>
      <c r="AN1308" s="508"/>
      <c r="AO1308" s="508"/>
      <c r="AP1308" s="508"/>
      <c r="AQ1308" s="508"/>
      <c r="AR1308" s="508"/>
      <c r="AS1308" s="508"/>
      <c r="AT1308" s="508"/>
      <c r="AU1308" s="508"/>
      <c r="AV1308" s="508"/>
      <c r="AW1308" s="508"/>
      <c r="AX1308" s="508"/>
      <c r="AY1308" s="508"/>
      <c r="AZ1308" s="508"/>
      <c r="BA1308" s="508"/>
      <c r="BB1308" s="508"/>
      <c r="BC1308" s="508"/>
      <c r="BD1308" s="508"/>
      <c r="BE1308" s="508"/>
      <c r="BF1308" s="508"/>
      <c r="BG1308" s="508"/>
      <c r="BH1308" s="508"/>
      <c r="BI1308" s="508"/>
      <c r="BJ1308" s="508"/>
    </row>
    <row r="1309" spans="31:62" ht="15">
      <c r="AE1309" s="508"/>
      <c r="AF1309" s="508"/>
      <c r="AG1309" s="508"/>
      <c r="AH1309" s="508"/>
      <c r="AI1309" s="508"/>
      <c r="AJ1309" s="508"/>
      <c r="AK1309" s="508"/>
      <c r="AL1309" s="508"/>
      <c r="AM1309" s="508"/>
      <c r="AN1309" s="508"/>
      <c r="AO1309" s="508"/>
      <c r="AP1309" s="508"/>
      <c r="AQ1309" s="508"/>
      <c r="AR1309" s="508"/>
      <c r="AS1309" s="508"/>
      <c r="AT1309" s="508"/>
      <c r="AU1309" s="508"/>
      <c r="AV1309" s="508"/>
      <c r="AW1309" s="508"/>
      <c r="AX1309" s="508"/>
      <c r="AY1309" s="508"/>
      <c r="AZ1309" s="508"/>
      <c r="BA1309" s="508"/>
      <c r="BB1309" s="508"/>
      <c r="BC1309" s="508"/>
      <c r="BD1309" s="508"/>
      <c r="BE1309" s="508"/>
      <c r="BF1309" s="508"/>
      <c r="BG1309" s="508"/>
      <c r="BH1309" s="508"/>
      <c r="BI1309" s="508"/>
      <c r="BJ1309" s="508"/>
    </row>
    <row r="1310" spans="31:62" ht="15">
      <c r="AE1310" s="508"/>
      <c r="AF1310" s="508"/>
      <c r="AG1310" s="508"/>
      <c r="AH1310" s="508"/>
      <c r="AI1310" s="508"/>
      <c r="AJ1310" s="508"/>
      <c r="AK1310" s="508"/>
      <c r="AL1310" s="508"/>
      <c r="AM1310" s="508"/>
      <c r="AN1310" s="508"/>
      <c r="AO1310" s="508"/>
      <c r="AP1310" s="508"/>
      <c r="AQ1310" s="508"/>
      <c r="AR1310" s="508"/>
      <c r="AS1310" s="508"/>
      <c r="AT1310" s="508"/>
      <c r="AU1310" s="508"/>
      <c r="AV1310" s="508"/>
      <c r="AW1310" s="508"/>
      <c r="AX1310" s="508"/>
      <c r="AY1310" s="508"/>
      <c r="AZ1310" s="508"/>
      <c r="BA1310" s="508"/>
      <c r="BB1310" s="508"/>
      <c r="BC1310" s="508"/>
      <c r="BD1310" s="508"/>
      <c r="BE1310" s="508"/>
      <c r="BF1310" s="508"/>
      <c r="BG1310" s="508"/>
      <c r="BH1310" s="508"/>
      <c r="BI1310" s="508"/>
      <c r="BJ1310" s="508"/>
    </row>
    <row r="1311" spans="31:62" ht="15">
      <c r="AE1311" s="508"/>
      <c r="AF1311" s="508"/>
      <c r="AG1311" s="508"/>
      <c r="AH1311" s="508"/>
      <c r="AI1311" s="508"/>
      <c r="AJ1311" s="508"/>
      <c r="AK1311" s="508"/>
      <c r="AL1311" s="508"/>
      <c r="AM1311" s="508"/>
      <c r="AN1311" s="508"/>
      <c r="AO1311" s="508"/>
      <c r="AP1311" s="508"/>
      <c r="AQ1311" s="508"/>
      <c r="AR1311" s="508"/>
      <c r="AS1311" s="508"/>
      <c r="AT1311" s="508"/>
      <c r="AU1311" s="508"/>
      <c r="AV1311" s="508"/>
      <c r="AW1311" s="508"/>
      <c r="AX1311" s="508"/>
      <c r="AY1311" s="508"/>
      <c r="AZ1311" s="508"/>
      <c r="BA1311" s="508"/>
      <c r="BB1311" s="508"/>
      <c r="BC1311" s="508"/>
      <c r="BD1311" s="508"/>
      <c r="BE1311" s="508"/>
      <c r="BF1311" s="508"/>
      <c r="BG1311" s="508"/>
      <c r="BH1311" s="508"/>
      <c r="BI1311" s="508"/>
      <c r="BJ1311" s="508"/>
    </row>
    <row r="1312" spans="31:62" ht="15">
      <c r="AE1312" s="508"/>
      <c r="AF1312" s="508"/>
      <c r="AG1312" s="508"/>
      <c r="AH1312" s="508"/>
      <c r="AI1312" s="508"/>
      <c r="AJ1312" s="508"/>
      <c r="AK1312" s="508"/>
      <c r="AL1312" s="508"/>
      <c r="AM1312" s="508"/>
      <c r="AN1312" s="508"/>
      <c r="AO1312" s="508"/>
      <c r="AP1312" s="508"/>
      <c r="AQ1312" s="508"/>
      <c r="AR1312" s="508"/>
      <c r="AS1312" s="508"/>
      <c r="AT1312" s="508"/>
      <c r="AU1312" s="508"/>
      <c r="AV1312" s="508"/>
      <c r="AW1312" s="508"/>
      <c r="AX1312" s="508"/>
      <c r="AY1312" s="508"/>
      <c r="AZ1312" s="508"/>
      <c r="BA1312" s="508"/>
      <c r="BB1312" s="508"/>
      <c r="BC1312" s="508"/>
      <c r="BD1312" s="508"/>
      <c r="BE1312" s="508"/>
      <c r="BF1312" s="508"/>
      <c r="BG1312" s="508"/>
      <c r="BH1312" s="508"/>
      <c r="BI1312" s="508"/>
      <c r="BJ1312" s="508"/>
    </row>
    <row r="1313" spans="31:62" ht="15">
      <c r="AE1313" s="508"/>
      <c r="AF1313" s="508"/>
      <c r="AG1313" s="508"/>
      <c r="AH1313" s="508"/>
      <c r="AI1313" s="508"/>
      <c r="AJ1313" s="508"/>
      <c r="AK1313" s="508"/>
      <c r="AL1313" s="508"/>
      <c r="AM1313" s="508"/>
      <c r="AN1313" s="508"/>
      <c r="AO1313" s="508"/>
      <c r="AP1313" s="508"/>
      <c r="AQ1313" s="508"/>
      <c r="AR1313" s="508"/>
      <c r="AS1313" s="508"/>
      <c r="AT1313" s="508"/>
      <c r="AU1313" s="508"/>
      <c r="AV1313" s="508"/>
      <c r="AW1313" s="508"/>
      <c r="AX1313" s="508"/>
      <c r="AY1313" s="508"/>
      <c r="AZ1313" s="508"/>
      <c r="BA1313" s="508"/>
      <c r="BB1313" s="508"/>
      <c r="BC1313" s="508"/>
      <c r="BD1313" s="508"/>
      <c r="BE1313" s="508"/>
      <c r="BF1313" s="508"/>
      <c r="BG1313" s="508"/>
      <c r="BH1313" s="508"/>
      <c r="BI1313" s="508"/>
      <c r="BJ1313" s="508"/>
    </row>
    <row r="1314" spans="31:62" ht="15">
      <c r="AE1314" s="508"/>
      <c r="AF1314" s="508"/>
      <c r="AG1314" s="508"/>
      <c r="AH1314" s="508"/>
      <c r="AI1314" s="508"/>
      <c r="AJ1314" s="508"/>
      <c r="AK1314" s="508"/>
      <c r="AL1314" s="508"/>
      <c r="AM1314" s="508"/>
      <c r="AN1314" s="508"/>
      <c r="AO1314" s="508"/>
      <c r="AP1314" s="508"/>
      <c r="AQ1314" s="508"/>
      <c r="AR1314" s="508"/>
      <c r="AS1314" s="508"/>
      <c r="AT1314" s="508"/>
      <c r="AU1314" s="508"/>
      <c r="AV1314" s="508"/>
      <c r="AW1314" s="508"/>
      <c r="AX1314" s="508"/>
      <c r="AY1314" s="508"/>
      <c r="AZ1314" s="508"/>
      <c r="BA1314" s="508"/>
      <c r="BB1314" s="508"/>
      <c r="BC1314" s="508"/>
      <c r="BD1314" s="508"/>
      <c r="BE1314" s="508"/>
      <c r="BF1314" s="508"/>
      <c r="BG1314" s="508"/>
      <c r="BH1314" s="508"/>
      <c r="BI1314" s="508"/>
      <c r="BJ1314" s="508"/>
    </row>
    <row r="1315" spans="31:62" ht="15">
      <c r="AE1315" s="508"/>
      <c r="AF1315" s="508"/>
      <c r="AG1315" s="508"/>
      <c r="AH1315" s="508"/>
      <c r="AI1315" s="508"/>
      <c r="AJ1315" s="508"/>
      <c r="AK1315" s="508"/>
      <c r="AL1315" s="508"/>
      <c r="AM1315" s="508"/>
      <c r="AN1315" s="508"/>
      <c r="AO1315" s="508"/>
      <c r="AP1315" s="508"/>
      <c r="AQ1315" s="508"/>
      <c r="AR1315" s="508"/>
      <c r="AS1315" s="508"/>
      <c r="AT1315" s="508"/>
      <c r="AU1315" s="508"/>
      <c r="AV1315" s="508"/>
      <c r="AW1315" s="508"/>
      <c r="AX1315" s="508"/>
      <c r="AY1315" s="508"/>
      <c r="AZ1315" s="508"/>
      <c r="BA1315" s="508"/>
      <c r="BB1315" s="508"/>
      <c r="BC1315" s="508"/>
      <c r="BD1315" s="508"/>
      <c r="BE1315" s="508"/>
      <c r="BF1315" s="508"/>
      <c r="BG1315" s="508"/>
      <c r="BH1315" s="508"/>
      <c r="BI1315" s="508"/>
      <c r="BJ1315" s="508"/>
    </row>
    <row r="1316" spans="31:62" ht="15">
      <c r="AE1316" s="508"/>
      <c r="AF1316" s="508"/>
      <c r="AG1316" s="508"/>
      <c r="AH1316" s="508"/>
      <c r="AI1316" s="508"/>
      <c r="AJ1316" s="508"/>
      <c r="AK1316" s="508"/>
      <c r="AL1316" s="508"/>
      <c r="AM1316" s="508"/>
      <c r="AN1316" s="508"/>
      <c r="AO1316" s="508"/>
      <c r="AP1316" s="508"/>
      <c r="AQ1316" s="508"/>
      <c r="AR1316" s="508"/>
      <c r="AS1316" s="508"/>
      <c r="AT1316" s="508"/>
      <c r="AU1316" s="508"/>
      <c r="AV1316" s="508"/>
      <c r="AW1316" s="508"/>
      <c r="AX1316" s="508"/>
      <c r="AY1316" s="508"/>
      <c r="AZ1316" s="508"/>
      <c r="BA1316" s="508"/>
      <c r="BB1316" s="508"/>
      <c r="BC1316" s="508"/>
      <c r="BD1316" s="508"/>
      <c r="BE1316" s="508"/>
      <c r="BF1316" s="508"/>
      <c r="BG1316" s="508"/>
      <c r="BH1316" s="508"/>
      <c r="BI1316" s="508"/>
      <c r="BJ1316" s="508"/>
    </row>
    <row r="1317" spans="31:62" ht="15">
      <c r="AE1317" s="508"/>
      <c r="AF1317" s="508"/>
      <c r="AG1317" s="508"/>
      <c r="AH1317" s="508"/>
      <c r="AI1317" s="508"/>
      <c r="AJ1317" s="508"/>
      <c r="AK1317" s="508"/>
      <c r="AL1317" s="508"/>
      <c r="AM1317" s="508"/>
      <c r="AN1317" s="508"/>
      <c r="AO1317" s="508"/>
      <c r="AP1317" s="508"/>
      <c r="AQ1317" s="508"/>
      <c r="AR1317" s="508"/>
      <c r="AS1317" s="508"/>
      <c r="AT1317" s="508"/>
      <c r="AU1317" s="508"/>
      <c r="AV1317" s="508"/>
      <c r="AW1317" s="508"/>
      <c r="AX1317" s="508"/>
      <c r="AY1317" s="508"/>
      <c r="AZ1317" s="508"/>
      <c r="BA1317" s="508"/>
      <c r="BB1317" s="508"/>
      <c r="BC1317" s="508"/>
      <c r="BD1317" s="508"/>
      <c r="BE1317" s="508"/>
      <c r="BF1317" s="508"/>
      <c r="BG1317" s="508"/>
      <c r="BH1317" s="508"/>
      <c r="BI1317" s="508"/>
      <c r="BJ1317" s="508"/>
    </row>
    <row r="1318" spans="31:62" ht="15">
      <c r="AE1318" s="508"/>
      <c r="AF1318" s="508"/>
      <c r="AG1318" s="508"/>
      <c r="AH1318" s="508"/>
      <c r="AI1318" s="508"/>
      <c r="AJ1318" s="508"/>
      <c r="AK1318" s="508"/>
      <c r="AL1318" s="508"/>
      <c r="AM1318" s="508"/>
      <c r="AN1318" s="508"/>
      <c r="AO1318" s="508"/>
      <c r="AP1318" s="508"/>
      <c r="AQ1318" s="508"/>
      <c r="AR1318" s="508"/>
      <c r="AS1318" s="508"/>
      <c r="AT1318" s="508"/>
      <c r="AU1318" s="508"/>
      <c r="AV1318" s="508"/>
      <c r="AW1318" s="508"/>
      <c r="AX1318" s="508"/>
      <c r="AY1318" s="508"/>
      <c r="AZ1318" s="508"/>
      <c r="BA1318" s="508"/>
      <c r="BB1318" s="508"/>
      <c r="BC1318" s="508"/>
      <c r="BD1318" s="508"/>
      <c r="BE1318" s="508"/>
      <c r="BF1318" s="508"/>
      <c r="BG1318" s="508"/>
      <c r="BH1318" s="508"/>
      <c r="BI1318" s="508"/>
      <c r="BJ1318" s="508"/>
    </row>
    <row r="1319" spans="31:62" ht="15">
      <c r="AE1319" s="508"/>
      <c r="AF1319" s="508"/>
      <c r="AG1319" s="508"/>
      <c r="AH1319" s="508"/>
      <c r="AI1319" s="508"/>
      <c r="AJ1319" s="508"/>
      <c r="AK1319" s="508"/>
      <c r="AL1319" s="508"/>
      <c r="AM1319" s="508"/>
      <c r="AN1319" s="508"/>
      <c r="AO1319" s="508"/>
      <c r="AP1319" s="508"/>
      <c r="AQ1319" s="508"/>
      <c r="AR1319" s="508"/>
      <c r="AS1319" s="508"/>
      <c r="AT1319" s="508"/>
      <c r="AU1319" s="508"/>
      <c r="AV1319" s="508"/>
      <c r="AW1319" s="508"/>
      <c r="AX1319" s="508"/>
      <c r="AY1319" s="508"/>
      <c r="AZ1319" s="508"/>
      <c r="BA1319" s="508"/>
      <c r="BB1319" s="508"/>
      <c r="BC1319" s="508"/>
      <c r="BD1319" s="508"/>
      <c r="BE1319" s="508"/>
      <c r="BF1319" s="508"/>
      <c r="BG1319" s="508"/>
      <c r="BH1319" s="508"/>
      <c r="BI1319" s="508"/>
      <c r="BJ1319" s="508"/>
    </row>
    <row r="1320" spans="31:62" ht="15">
      <c r="AE1320" s="508"/>
      <c r="AF1320" s="508"/>
      <c r="AG1320" s="508"/>
      <c r="AH1320" s="508"/>
      <c r="AI1320" s="508"/>
      <c r="AJ1320" s="508"/>
      <c r="AK1320" s="508"/>
      <c r="AL1320" s="508"/>
      <c r="AM1320" s="508"/>
      <c r="AN1320" s="508"/>
      <c r="AO1320" s="508"/>
      <c r="AP1320" s="508"/>
      <c r="AQ1320" s="508"/>
      <c r="AR1320" s="508"/>
      <c r="AS1320" s="508"/>
      <c r="AT1320" s="508"/>
      <c r="AU1320" s="508"/>
      <c r="AV1320" s="508"/>
      <c r="AW1320" s="508"/>
      <c r="AX1320" s="508"/>
      <c r="AY1320" s="508"/>
      <c r="AZ1320" s="508"/>
      <c r="BA1320" s="508"/>
      <c r="BB1320" s="508"/>
      <c r="BC1320" s="508"/>
      <c r="BD1320" s="508"/>
      <c r="BE1320" s="508"/>
      <c r="BF1320" s="508"/>
      <c r="BG1320" s="508"/>
      <c r="BH1320" s="508"/>
      <c r="BI1320" s="508"/>
      <c r="BJ1320" s="508"/>
    </row>
    <row r="1321" spans="31:62" ht="15">
      <c r="AE1321" s="508"/>
      <c r="AF1321" s="508"/>
      <c r="AG1321" s="508"/>
      <c r="AH1321" s="508"/>
      <c r="AI1321" s="508"/>
      <c r="AJ1321" s="508"/>
      <c r="AK1321" s="508"/>
      <c r="AL1321" s="508"/>
      <c r="AM1321" s="508"/>
      <c r="AN1321" s="508"/>
      <c r="AO1321" s="508"/>
      <c r="AP1321" s="508"/>
      <c r="AQ1321" s="508"/>
      <c r="AR1321" s="508"/>
      <c r="AS1321" s="508"/>
      <c r="AT1321" s="508"/>
      <c r="AU1321" s="508"/>
      <c r="AV1321" s="508"/>
      <c r="AW1321" s="508"/>
      <c r="AX1321" s="508"/>
      <c r="AY1321" s="508"/>
      <c r="AZ1321" s="508"/>
      <c r="BA1321" s="508"/>
      <c r="BB1321" s="508"/>
      <c r="BC1321" s="508"/>
      <c r="BD1321" s="508"/>
      <c r="BE1321" s="508"/>
      <c r="BF1321" s="508"/>
      <c r="BG1321" s="508"/>
      <c r="BH1321" s="508"/>
      <c r="BI1321" s="508"/>
      <c r="BJ1321" s="508"/>
    </row>
    <row r="1322" spans="31:62" ht="15">
      <c r="AE1322" s="508"/>
      <c r="AF1322" s="508"/>
      <c r="AG1322" s="508"/>
      <c r="AH1322" s="508"/>
      <c r="AI1322" s="508"/>
      <c r="AJ1322" s="508"/>
      <c r="AK1322" s="508"/>
      <c r="AL1322" s="508"/>
      <c r="AM1322" s="508"/>
      <c r="AN1322" s="508"/>
      <c r="AO1322" s="508"/>
      <c r="AP1322" s="508"/>
      <c r="AQ1322" s="508"/>
      <c r="AR1322" s="508"/>
      <c r="AS1322" s="508"/>
      <c r="AT1322" s="508"/>
      <c r="AU1322" s="508"/>
      <c r="AV1322" s="508"/>
      <c r="AW1322" s="508"/>
      <c r="AX1322" s="508"/>
      <c r="AY1322" s="508"/>
      <c r="AZ1322" s="508"/>
      <c r="BA1322" s="508"/>
      <c r="BB1322" s="508"/>
      <c r="BC1322" s="508"/>
      <c r="BD1322" s="508"/>
      <c r="BE1322" s="508"/>
      <c r="BF1322" s="508"/>
      <c r="BG1322" s="508"/>
      <c r="BH1322" s="508"/>
      <c r="BI1322" s="508"/>
      <c r="BJ1322" s="508"/>
    </row>
    <row r="1323" spans="31:62" ht="15">
      <c r="AE1323" s="508"/>
      <c r="AF1323" s="508"/>
      <c r="AG1323" s="508"/>
      <c r="AH1323" s="508"/>
      <c r="AI1323" s="508"/>
      <c r="AJ1323" s="508"/>
      <c r="AK1323" s="508"/>
      <c r="AL1323" s="508"/>
      <c r="AM1323" s="508"/>
      <c r="AN1323" s="508"/>
      <c r="AO1323" s="508"/>
      <c r="AP1323" s="508"/>
      <c r="AQ1323" s="508"/>
      <c r="AR1323" s="508"/>
      <c r="AS1323" s="508"/>
      <c r="AT1323" s="508"/>
      <c r="AU1323" s="508"/>
      <c r="AV1323" s="508"/>
      <c r="AW1323" s="508"/>
      <c r="AX1323" s="508"/>
      <c r="AY1323" s="508"/>
      <c r="AZ1323" s="508"/>
      <c r="BA1323" s="508"/>
      <c r="BB1323" s="508"/>
      <c r="BC1323" s="508"/>
      <c r="BD1323" s="508"/>
      <c r="BE1323" s="508"/>
      <c r="BF1323" s="508"/>
      <c r="BG1323" s="508"/>
      <c r="BH1323" s="508"/>
      <c r="BI1323" s="508"/>
      <c r="BJ1323" s="508"/>
    </row>
    <row r="1324" spans="31:62" ht="15">
      <c r="AE1324" s="508"/>
      <c r="AF1324" s="508"/>
      <c r="AG1324" s="508"/>
      <c r="AH1324" s="508"/>
      <c r="AI1324" s="508"/>
      <c r="AJ1324" s="508"/>
      <c r="AK1324" s="508"/>
      <c r="AL1324" s="508"/>
      <c r="AM1324" s="508"/>
      <c r="AN1324" s="508"/>
      <c r="AO1324" s="508"/>
      <c r="AP1324" s="508"/>
      <c r="AQ1324" s="508"/>
      <c r="AR1324" s="508"/>
      <c r="AS1324" s="508"/>
      <c r="AT1324" s="508"/>
      <c r="AU1324" s="508"/>
      <c r="AV1324" s="508"/>
      <c r="AW1324" s="508"/>
      <c r="AX1324" s="508"/>
      <c r="AY1324" s="508"/>
      <c r="AZ1324" s="508"/>
      <c r="BA1324" s="508"/>
      <c r="BB1324" s="508"/>
      <c r="BC1324" s="508"/>
      <c r="BD1324" s="508"/>
      <c r="BE1324" s="508"/>
      <c r="BF1324" s="508"/>
      <c r="BG1324" s="508"/>
      <c r="BH1324" s="508"/>
      <c r="BI1324" s="508"/>
      <c r="BJ1324" s="508"/>
    </row>
    <row r="1325" spans="31:62" ht="15">
      <c r="AE1325" s="508"/>
      <c r="AF1325" s="508"/>
      <c r="AG1325" s="508"/>
      <c r="AH1325" s="508"/>
      <c r="AI1325" s="508"/>
      <c r="AJ1325" s="508"/>
      <c r="AK1325" s="508"/>
      <c r="AL1325" s="508"/>
      <c r="AM1325" s="508"/>
      <c r="AN1325" s="508"/>
      <c r="AO1325" s="508"/>
      <c r="AP1325" s="508"/>
      <c r="AQ1325" s="508"/>
      <c r="AR1325" s="508"/>
      <c r="AS1325" s="508"/>
      <c r="AT1325" s="508"/>
      <c r="AU1325" s="508"/>
      <c r="AV1325" s="508"/>
      <c r="AW1325" s="508"/>
      <c r="AX1325" s="508"/>
      <c r="AY1325" s="508"/>
      <c r="AZ1325" s="508"/>
      <c r="BA1325" s="508"/>
      <c r="BB1325" s="508"/>
      <c r="BC1325" s="508"/>
      <c r="BD1325" s="508"/>
      <c r="BE1325" s="508"/>
      <c r="BF1325" s="508"/>
      <c r="BG1325" s="508"/>
      <c r="BH1325" s="508"/>
      <c r="BI1325" s="508"/>
      <c r="BJ1325" s="508"/>
    </row>
    <row r="1326" spans="31:62" ht="15">
      <c r="AE1326" s="508"/>
      <c r="AF1326" s="508"/>
      <c r="AG1326" s="508"/>
      <c r="AH1326" s="508"/>
      <c r="AI1326" s="508"/>
      <c r="AJ1326" s="508"/>
      <c r="AK1326" s="508"/>
      <c r="AL1326" s="508"/>
      <c r="AM1326" s="508"/>
      <c r="AN1326" s="508"/>
      <c r="AO1326" s="508"/>
      <c r="AP1326" s="508"/>
      <c r="AQ1326" s="508"/>
      <c r="AR1326" s="508"/>
      <c r="AS1326" s="508"/>
      <c r="AT1326" s="508"/>
      <c r="AU1326" s="508"/>
      <c r="AV1326" s="508"/>
      <c r="AW1326" s="508"/>
      <c r="AX1326" s="508"/>
      <c r="AY1326" s="508"/>
      <c r="AZ1326" s="508"/>
      <c r="BA1326" s="508"/>
      <c r="BB1326" s="508"/>
      <c r="BC1326" s="508"/>
      <c r="BD1326" s="508"/>
      <c r="BE1326" s="508"/>
      <c r="BF1326" s="508"/>
      <c r="BG1326" s="508"/>
      <c r="BH1326" s="508"/>
      <c r="BI1326" s="508"/>
      <c r="BJ1326" s="508"/>
    </row>
    <row r="1327" spans="31:62" ht="15">
      <c r="AE1327" s="508"/>
      <c r="AF1327" s="508"/>
      <c r="AG1327" s="508"/>
      <c r="AH1327" s="508"/>
      <c r="AI1327" s="508"/>
      <c r="AJ1327" s="508"/>
      <c r="AK1327" s="508"/>
      <c r="AL1327" s="508"/>
      <c r="AM1327" s="508"/>
      <c r="AN1327" s="508"/>
      <c r="AO1327" s="508"/>
      <c r="AP1327" s="508"/>
      <c r="AQ1327" s="508"/>
      <c r="AR1327" s="508"/>
      <c r="AS1327" s="508"/>
      <c r="AT1327" s="508"/>
      <c r="AU1327" s="508"/>
      <c r="AV1327" s="508"/>
      <c r="AW1327" s="508"/>
      <c r="AX1327" s="508"/>
      <c r="AY1327" s="508"/>
      <c r="AZ1327" s="508"/>
      <c r="BA1327" s="508"/>
      <c r="BB1327" s="508"/>
      <c r="BC1327" s="508"/>
      <c r="BD1327" s="508"/>
      <c r="BE1327" s="508"/>
      <c r="BF1327" s="508"/>
      <c r="BG1327" s="508"/>
      <c r="BH1327" s="508"/>
      <c r="BI1327" s="508"/>
      <c r="BJ1327" s="508"/>
    </row>
    <row r="1328" spans="31:62" ht="15">
      <c r="AE1328" s="508"/>
      <c r="AF1328" s="508"/>
      <c r="AG1328" s="508"/>
      <c r="AH1328" s="508"/>
      <c r="AI1328" s="508"/>
      <c r="AJ1328" s="508"/>
      <c r="AK1328" s="508"/>
      <c r="AL1328" s="508"/>
      <c r="AM1328" s="508"/>
      <c r="AN1328" s="508"/>
      <c r="AO1328" s="508"/>
      <c r="AP1328" s="508"/>
      <c r="AQ1328" s="508"/>
      <c r="AR1328" s="508"/>
      <c r="AS1328" s="508"/>
      <c r="AT1328" s="508"/>
      <c r="AU1328" s="508"/>
      <c r="AV1328" s="508"/>
      <c r="AW1328" s="508"/>
      <c r="AX1328" s="508"/>
      <c r="AY1328" s="508"/>
      <c r="AZ1328" s="508"/>
      <c r="BA1328" s="508"/>
      <c r="BB1328" s="508"/>
      <c r="BC1328" s="508"/>
      <c r="BD1328" s="508"/>
      <c r="BE1328" s="508"/>
      <c r="BF1328" s="508"/>
      <c r="BG1328" s="508"/>
      <c r="BH1328" s="508"/>
      <c r="BI1328" s="508"/>
      <c r="BJ1328" s="508"/>
    </row>
    <row r="1329" spans="31:62" ht="15">
      <c r="AE1329" s="508"/>
      <c r="AF1329" s="508"/>
      <c r="AG1329" s="508"/>
      <c r="AH1329" s="508"/>
      <c r="AI1329" s="508"/>
      <c r="AJ1329" s="508"/>
      <c r="AK1329" s="508"/>
      <c r="AL1329" s="508"/>
      <c r="AM1329" s="508"/>
      <c r="AN1329" s="508"/>
      <c r="AO1329" s="508"/>
      <c r="AP1329" s="508"/>
      <c r="AQ1329" s="508"/>
      <c r="AR1329" s="508"/>
      <c r="AS1329" s="508"/>
      <c r="AT1329" s="508"/>
      <c r="AU1329" s="508"/>
      <c r="AV1329" s="508"/>
      <c r="AW1329" s="508"/>
      <c r="AX1329" s="508"/>
      <c r="AY1329" s="508"/>
      <c r="AZ1329" s="508"/>
      <c r="BA1329" s="508"/>
      <c r="BB1329" s="508"/>
      <c r="BC1329" s="508"/>
      <c r="BD1329" s="508"/>
      <c r="BE1329" s="508"/>
      <c r="BF1329" s="508"/>
      <c r="BG1329" s="508"/>
      <c r="BH1329" s="508"/>
      <c r="BI1329" s="508"/>
      <c r="BJ1329" s="508"/>
    </row>
    <row r="1330" spans="31:62" ht="15">
      <c r="AE1330" s="508"/>
      <c r="AF1330" s="508"/>
      <c r="AG1330" s="508"/>
      <c r="AH1330" s="508"/>
      <c r="AI1330" s="508"/>
      <c r="AJ1330" s="508"/>
      <c r="AK1330" s="508"/>
      <c r="AL1330" s="508"/>
      <c r="AM1330" s="508"/>
      <c r="AN1330" s="508"/>
      <c r="AO1330" s="508"/>
      <c r="AP1330" s="508"/>
      <c r="AQ1330" s="508"/>
      <c r="AR1330" s="508"/>
      <c r="AS1330" s="508"/>
      <c r="AT1330" s="508"/>
      <c r="AU1330" s="508"/>
      <c r="AV1330" s="508"/>
      <c r="AW1330" s="508"/>
      <c r="AX1330" s="508"/>
      <c r="AY1330" s="508"/>
      <c r="AZ1330" s="508"/>
      <c r="BA1330" s="508"/>
      <c r="BB1330" s="508"/>
      <c r="BC1330" s="508"/>
      <c r="BD1330" s="508"/>
      <c r="BE1330" s="508"/>
      <c r="BF1330" s="508"/>
      <c r="BG1330" s="508"/>
      <c r="BH1330" s="508"/>
      <c r="BI1330" s="508"/>
      <c r="BJ1330" s="508"/>
    </row>
    <row r="1331" spans="31:62" ht="15">
      <c r="AE1331" s="508"/>
      <c r="AF1331" s="508"/>
      <c r="AG1331" s="508"/>
      <c r="AH1331" s="508"/>
      <c r="AI1331" s="508"/>
      <c r="AJ1331" s="508"/>
      <c r="AK1331" s="508"/>
      <c r="AL1331" s="508"/>
      <c r="AM1331" s="508"/>
      <c r="AN1331" s="508"/>
      <c r="AO1331" s="508"/>
      <c r="AP1331" s="508"/>
      <c r="AQ1331" s="508"/>
      <c r="AR1331" s="508"/>
      <c r="AS1331" s="508"/>
      <c r="AT1331" s="508"/>
      <c r="AU1331" s="508"/>
      <c r="AV1331" s="508"/>
      <c r="AW1331" s="508"/>
      <c r="AX1331" s="508"/>
      <c r="AY1331" s="508"/>
      <c r="AZ1331" s="508"/>
      <c r="BA1331" s="508"/>
      <c r="BB1331" s="508"/>
      <c r="BC1331" s="508"/>
      <c r="BD1331" s="508"/>
      <c r="BE1331" s="508"/>
      <c r="BF1331" s="508"/>
      <c r="BG1331" s="508"/>
      <c r="BH1331" s="508"/>
      <c r="BI1331" s="508"/>
      <c r="BJ1331" s="508"/>
    </row>
    <row r="1332" spans="31:62" ht="15">
      <c r="AE1332" s="508"/>
      <c r="AF1332" s="508"/>
      <c r="AG1332" s="508"/>
      <c r="AH1332" s="508"/>
      <c r="AI1332" s="508"/>
      <c r="AJ1332" s="508"/>
      <c r="AK1332" s="508"/>
      <c r="AL1332" s="508"/>
      <c r="AM1332" s="508"/>
      <c r="AN1332" s="508"/>
      <c r="AO1332" s="508"/>
      <c r="AP1332" s="508"/>
      <c r="AQ1332" s="508"/>
      <c r="AR1332" s="508"/>
      <c r="AS1332" s="508"/>
      <c r="AT1332" s="508"/>
      <c r="AU1332" s="508"/>
      <c r="AV1332" s="508"/>
      <c r="AW1332" s="508"/>
      <c r="AX1332" s="508"/>
      <c r="AY1332" s="508"/>
      <c r="AZ1332" s="508"/>
      <c r="BA1332" s="508"/>
      <c r="BB1332" s="508"/>
      <c r="BC1332" s="508"/>
      <c r="BD1332" s="508"/>
      <c r="BE1332" s="508"/>
      <c r="BF1332" s="508"/>
      <c r="BG1332" s="508"/>
      <c r="BH1332" s="508"/>
      <c r="BI1332" s="508"/>
      <c r="BJ1332" s="508"/>
    </row>
    <row r="1333" spans="31:62" ht="15">
      <c r="AE1333" s="508"/>
      <c r="AF1333" s="508"/>
      <c r="AG1333" s="508"/>
      <c r="AH1333" s="508"/>
      <c r="AI1333" s="508"/>
      <c r="AJ1333" s="508"/>
      <c r="AK1333" s="508"/>
      <c r="AL1333" s="508"/>
      <c r="AM1333" s="508"/>
      <c r="AN1333" s="508"/>
      <c r="AO1333" s="508"/>
      <c r="AP1333" s="508"/>
      <c r="AQ1333" s="508"/>
      <c r="AR1333" s="508"/>
      <c r="AS1333" s="508"/>
      <c r="AT1333" s="508"/>
      <c r="AU1333" s="508"/>
      <c r="AV1333" s="508"/>
      <c r="AW1333" s="508"/>
      <c r="AX1333" s="508"/>
      <c r="AY1333" s="508"/>
      <c r="AZ1333" s="508"/>
      <c r="BA1333" s="508"/>
      <c r="BB1333" s="508"/>
      <c r="BC1333" s="508"/>
      <c r="BD1333" s="508"/>
      <c r="BE1333" s="508"/>
      <c r="BF1333" s="508"/>
      <c r="BG1333" s="508"/>
      <c r="BH1333" s="508"/>
      <c r="BI1333" s="508"/>
      <c r="BJ1333" s="508"/>
    </row>
    <row r="1334" spans="31:62" ht="15">
      <c r="AE1334" s="508"/>
      <c r="AF1334" s="508"/>
      <c r="AG1334" s="508"/>
      <c r="AH1334" s="508"/>
      <c r="AI1334" s="508"/>
      <c r="AJ1334" s="508"/>
      <c r="AK1334" s="508"/>
      <c r="AL1334" s="508"/>
      <c r="AM1334" s="508"/>
      <c r="AN1334" s="508"/>
      <c r="AO1334" s="508"/>
      <c r="AP1334" s="508"/>
      <c r="AQ1334" s="508"/>
      <c r="AR1334" s="508"/>
      <c r="AS1334" s="508"/>
      <c r="AT1334" s="508"/>
      <c r="AU1334" s="508"/>
      <c r="AV1334" s="508"/>
      <c r="AW1334" s="508"/>
      <c r="AX1334" s="508"/>
      <c r="AY1334" s="508"/>
      <c r="AZ1334" s="508"/>
      <c r="BA1334" s="508"/>
      <c r="BB1334" s="508"/>
      <c r="BC1334" s="508"/>
      <c r="BD1334" s="508"/>
      <c r="BE1334" s="508"/>
      <c r="BF1334" s="508"/>
      <c r="BG1334" s="508"/>
      <c r="BH1334" s="508"/>
      <c r="BI1334" s="508"/>
      <c r="BJ1334" s="508"/>
    </row>
    <row r="1335" spans="31:62" ht="15">
      <c r="AE1335" s="508"/>
      <c r="AF1335" s="508"/>
      <c r="AG1335" s="508"/>
      <c r="AH1335" s="508"/>
      <c r="AI1335" s="508"/>
      <c r="AJ1335" s="508"/>
      <c r="AK1335" s="508"/>
      <c r="AL1335" s="508"/>
      <c r="AM1335" s="508"/>
      <c r="AN1335" s="508"/>
      <c r="AO1335" s="508"/>
      <c r="AP1335" s="508"/>
      <c r="AQ1335" s="508"/>
      <c r="AR1335" s="508"/>
      <c r="AS1335" s="508"/>
      <c r="AT1335" s="508"/>
      <c r="AU1335" s="508"/>
      <c r="AV1335" s="508"/>
      <c r="AW1335" s="508"/>
      <c r="AX1335" s="508"/>
      <c r="AY1335" s="508"/>
      <c r="AZ1335" s="508"/>
      <c r="BA1335" s="508"/>
      <c r="BB1335" s="508"/>
      <c r="BC1335" s="508"/>
      <c r="BD1335" s="508"/>
      <c r="BE1335" s="508"/>
      <c r="BF1335" s="508"/>
      <c r="BG1335" s="508"/>
      <c r="BH1335" s="508"/>
      <c r="BI1335" s="508"/>
      <c r="BJ1335" s="508"/>
    </row>
    <row r="1336" spans="31:62" ht="15">
      <c r="AE1336" s="508"/>
      <c r="AF1336" s="508"/>
      <c r="AG1336" s="508"/>
      <c r="AH1336" s="508"/>
      <c r="AI1336" s="508"/>
      <c r="AJ1336" s="508"/>
      <c r="AK1336" s="508"/>
      <c r="AL1336" s="508"/>
      <c r="AM1336" s="508"/>
      <c r="AN1336" s="508"/>
      <c r="AO1336" s="508"/>
      <c r="AP1336" s="508"/>
      <c r="AQ1336" s="508"/>
      <c r="AR1336" s="508"/>
      <c r="AS1336" s="508"/>
      <c r="AT1336" s="508"/>
      <c r="AU1336" s="508"/>
      <c r="AV1336" s="508"/>
      <c r="AW1336" s="508"/>
      <c r="AX1336" s="508"/>
      <c r="AY1336" s="508"/>
      <c r="AZ1336" s="508"/>
      <c r="BA1336" s="508"/>
      <c r="BB1336" s="508"/>
      <c r="BC1336" s="508"/>
      <c r="BD1336" s="508"/>
      <c r="BE1336" s="508"/>
      <c r="BF1336" s="508"/>
      <c r="BG1336" s="508"/>
      <c r="BH1336" s="508"/>
      <c r="BI1336" s="508"/>
      <c r="BJ1336" s="508"/>
    </row>
    <row r="1337" spans="31:62" ht="15">
      <c r="AE1337" s="508"/>
      <c r="AF1337" s="508"/>
      <c r="AG1337" s="508"/>
      <c r="AH1337" s="508"/>
      <c r="AI1337" s="508"/>
      <c r="AJ1337" s="508"/>
      <c r="AK1337" s="508"/>
      <c r="AL1337" s="508"/>
      <c r="AM1337" s="508"/>
      <c r="AN1337" s="508"/>
      <c r="AO1337" s="508"/>
      <c r="AP1337" s="508"/>
      <c r="AQ1337" s="508"/>
      <c r="AR1337" s="508"/>
      <c r="AS1337" s="508"/>
      <c r="AT1337" s="508"/>
      <c r="AU1337" s="508"/>
      <c r="AV1337" s="508"/>
      <c r="AW1337" s="508"/>
      <c r="AX1337" s="508"/>
      <c r="AY1337" s="508"/>
      <c r="AZ1337" s="508"/>
      <c r="BA1337" s="508"/>
      <c r="BB1337" s="508"/>
      <c r="BC1337" s="508"/>
      <c r="BD1337" s="508"/>
      <c r="BE1337" s="508"/>
      <c r="BF1337" s="508"/>
      <c r="BG1337" s="508"/>
      <c r="BH1337" s="508"/>
      <c r="BI1337" s="508"/>
      <c r="BJ1337" s="508"/>
    </row>
    <row r="1338" spans="31:62" ht="15">
      <c r="AE1338" s="508"/>
      <c r="AF1338" s="508"/>
      <c r="AG1338" s="508"/>
      <c r="AH1338" s="508"/>
      <c r="AI1338" s="508"/>
      <c r="AJ1338" s="508"/>
      <c r="AK1338" s="508"/>
      <c r="AL1338" s="508"/>
      <c r="AM1338" s="508"/>
      <c r="AN1338" s="508"/>
      <c r="AO1338" s="508"/>
      <c r="AP1338" s="508"/>
      <c r="AQ1338" s="508"/>
      <c r="AR1338" s="508"/>
      <c r="AS1338" s="508"/>
      <c r="AT1338" s="508"/>
      <c r="AU1338" s="508"/>
      <c r="AV1338" s="508"/>
      <c r="AW1338" s="508"/>
      <c r="AX1338" s="508"/>
      <c r="AY1338" s="508"/>
      <c r="AZ1338" s="508"/>
      <c r="BA1338" s="508"/>
      <c r="BB1338" s="508"/>
      <c r="BC1338" s="508"/>
      <c r="BD1338" s="508"/>
      <c r="BE1338" s="508"/>
      <c r="BF1338" s="508"/>
      <c r="BG1338" s="508"/>
      <c r="BH1338" s="508"/>
      <c r="BI1338" s="508"/>
      <c r="BJ1338" s="508"/>
    </row>
    <row r="1339" spans="31:62" ht="15">
      <c r="AE1339" s="508"/>
      <c r="AF1339" s="508"/>
      <c r="AG1339" s="508"/>
      <c r="AH1339" s="508"/>
      <c r="AI1339" s="508"/>
      <c r="AJ1339" s="508"/>
      <c r="AK1339" s="508"/>
      <c r="AL1339" s="508"/>
      <c r="AM1339" s="508"/>
      <c r="AN1339" s="508"/>
      <c r="AO1339" s="508"/>
      <c r="AP1339" s="508"/>
      <c r="AQ1339" s="508"/>
      <c r="AR1339" s="508"/>
      <c r="AS1339" s="508"/>
      <c r="AT1339" s="508"/>
      <c r="AU1339" s="508"/>
      <c r="AV1339" s="508"/>
      <c r="AW1339" s="508"/>
      <c r="AX1339" s="508"/>
      <c r="AY1339" s="508"/>
      <c r="AZ1339" s="508"/>
      <c r="BA1339" s="508"/>
      <c r="BB1339" s="508"/>
      <c r="BC1339" s="508"/>
      <c r="BD1339" s="508"/>
      <c r="BE1339" s="508"/>
      <c r="BF1339" s="508"/>
      <c r="BG1339" s="508"/>
      <c r="BH1339" s="508"/>
      <c r="BI1339" s="508"/>
      <c r="BJ1339" s="508"/>
    </row>
    <row r="1340" spans="31:62" ht="15">
      <c r="AE1340" s="508"/>
      <c r="AF1340" s="508"/>
      <c r="AG1340" s="508"/>
      <c r="AH1340" s="508"/>
      <c r="AI1340" s="508"/>
      <c r="AJ1340" s="508"/>
      <c r="AK1340" s="508"/>
      <c r="AL1340" s="508"/>
      <c r="AM1340" s="508"/>
      <c r="AN1340" s="508"/>
      <c r="AO1340" s="508"/>
      <c r="AP1340" s="508"/>
      <c r="AQ1340" s="508"/>
      <c r="AR1340" s="508"/>
      <c r="AS1340" s="508"/>
      <c r="AT1340" s="508"/>
      <c r="AU1340" s="508"/>
      <c r="AV1340" s="508"/>
      <c r="AW1340" s="508"/>
      <c r="AX1340" s="508"/>
      <c r="AY1340" s="508"/>
      <c r="AZ1340" s="508"/>
      <c r="BA1340" s="508"/>
      <c r="BB1340" s="508"/>
      <c r="BC1340" s="508"/>
      <c r="BD1340" s="508"/>
      <c r="BE1340" s="508"/>
      <c r="BF1340" s="508"/>
      <c r="BG1340" s="508"/>
      <c r="BH1340" s="508"/>
      <c r="BI1340" s="508"/>
      <c r="BJ1340" s="508"/>
    </row>
    <row r="1341" spans="31:62" ht="15">
      <c r="AE1341" s="508"/>
      <c r="AF1341" s="508"/>
      <c r="AG1341" s="508"/>
      <c r="AH1341" s="508"/>
      <c r="AI1341" s="508"/>
      <c r="AJ1341" s="508"/>
      <c r="AK1341" s="508"/>
      <c r="AL1341" s="508"/>
      <c r="AM1341" s="508"/>
      <c r="AN1341" s="508"/>
      <c r="AO1341" s="508"/>
      <c r="AP1341" s="508"/>
      <c r="AQ1341" s="508"/>
      <c r="AR1341" s="508"/>
      <c r="AS1341" s="508"/>
      <c r="AT1341" s="508"/>
      <c r="AU1341" s="508"/>
      <c r="AV1341" s="508"/>
      <c r="AW1341" s="508"/>
      <c r="AX1341" s="508"/>
      <c r="AY1341" s="508"/>
      <c r="AZ1341" s="508"/>
      <c r="BA1341" s="508"/>
      <c r="BB1341" s="508"/>
      <c r="BC1341" s="508"/>
      <c r="BD1341" s="508"/>
      <c r="BE1341" s="508"/>
      <c r="BF1341" s="508"/>
      <c r="BG1341" s="508"/>
      <c r="BH1341" s="508"/>
      <c r="BI1341" s="508"/>
      <c r="BJ1341" s="508"/>
    </row>
    <row r="1342" spans="31:62" ht="15">
      <c r="AE1342" s="508"/>
      <c r="AF1342" s="508"/>
      <c r="AG1342" s="508"/>
      <c r="AH1342" s="508"/>
      <c r="AI1342" s="508"/>
      <c r="AJ1342" s="508"/>
      <c r="AK1342" s="508"/>
      <c r="AL1342" s="508"/>
      <c r="AM1342" s="508"/>
      <c r="AN1342" s="508"/>
      <c r="AO1342" s="508"/>
      <c r="AP1342" s="508"/>
      <c r="AQ1342" s="508"/>
      <c r="AR1342" s="508"/>
      <c r="AS1342" s="508"/>
      <c r="AT1342" s="508"/>
      <c r="AU1342" s="508"/>
      <c r="AV1342" s="508"/>
      <c r="AW1342" s="508"/>
      <c r="AX1342" s="508"/>
      <c r="AY1342" s="508"/>
      <c r="AZ1342" s="508"/>
      <c r="BA1342" s="508"/>
      <c r="BB1342" s="508"/>
      <c r="BC1342" s="508"/>
      <c r="BD1342" s="508"/>
      <c r="BE1342" s="508"/>
      <c r="BF1342" s="508"/>
      <c r="BG1342" s="508"/>
      <c r="BH1342" s="508"/>
      <c r="BI1342" s="508"/>
      <c r="BJ1342" s="508"/>
    </row>
    <row r="1343" spans="31:62" ht="15">
      <c r="AE1343" s="508"/>
      <c r="AF1343" s="508"/>
      <c r="AG1343" s="508"/>
      <c r="AH1343" s="508"/>
      <c r="AI1343" s="508"/>
      <c r="AJ1343" s="508"/>
      <c r="AK1343" s="508"/>
      <c r="AL1343" s="508"/>
      <c r="AM1343" s="508"/>
      <c r="AN1343" s="508"/>
      <c r="AO1343" s="508"/>
      <c r="AP1343" s="508"/>
      <c r="AQ1343" s="508"/>
      <c r="AR1343" s="508"/>
      <c r="AS1343" s="508"/>
      <c r="AT1343" s="508"/>
      <c r="AU1343" s="508"/>
      <c r="AV1343" s="508"/>
      <c r="AW1343" s="508"/>
      <c r="AX1343" s="508"/>
      <c r="AY1343" s="508"/>
      <c r="AZ1343" s="508"/>
      <c r="BA1343" s="508"/>
      <c r="BB1343" s="508"/>
      <c r="BC1343" s="508"/>
      <c r="BD1343" s="508"/>
      <c r="BE1343" s="508"/>
      <c r="BF1343" s="508"/>
      <c r="BG1343" s="508"/>
      <c r="BH1343" s="508"/>
      <c r="BI1343" s="508"/>
      <c r="BJ1343" s="508"/>
    </row>
    <row r="1344" spans="31:62" ht="15">
      <c r="AE1344" s="508"/>
      <c r="AF1344" s="508"/>
      <c r="AG1344" s="508"/>
      <c r="AH1344" s="508"/>
      <c r="AI1344" s="508"/>
      <c r="AJ1344" s="508"/>
      <c r="AK1344" s="508"/>
      <c r="AL1344" s="508"/>
      <c r="AM1344" s="508"/>
      <c r="AN1344" s="508"/>
      <c r="AO1344" s="508"/>
      <c r="AP1344" s="508"/>
      <c r="AQ1344" s="508"/>
      <c r="AR1344" s="508"/>
      <c r="AS1344" s="508"/>
      <c r="AT1344" s="508"/>
      <c r="AU1344" s="508"/>
      <c r="AV1344" s="508"/>
      <c r="AW1344" s="508"/>
      <c r="AX1344" s="508"/>
      <c r="AY1344" s="508"/>
      <c r="AZ1344" s="508"/>
      <c r="BA1344" s="508"/>
      <c r="BB1344" s="508"/>
      <c r="BC1344" s="508"/>
      <c r="BD1344" s="508"/>
      <c r="BE1344" s="508"/>
      <c r="BF1344" s="508"/>
      <c r="BG1344" s="508"/>
      <c r="BH1344" s="508"/>
      <c r="BI1344" s="508"/>
      <c r="BJ1344" s="508"/>
    </row>
    <row r="1345" spans="31:62" ht="15">
      <c r="AE1345" s="508"/>
      <c r="AF1345" s="508"/>
      <c r="AG1345" s="508"/>
      <c r="AH1345" s="508"/>
      <c r="AI1345" s="508"/>
      <c r="AJ1345" s="508"/>
      <c r="AK1345" s="508"/>
      <c r="AL1345" s="508"/>
      <c r="AM1345" s="508"/>
      <c r="AN1345" s="508"/>
      <c r="AO1345" s="508"/>
      <c r="AP1345" s="508"/>
      <c r="AQ1345" s="508"/>
      <c r="AR1345" s="508"/>
      <c r="AS1345" s="508"/>
      <c r="AT1345" s="508"/>
      <c r="AU1345" s="508"/>
      <c r="AV1345" s="508"/>
      <c r="AW1345" s="508"/>
      <c r="AX1345" s="508"/>
      <c r="AY1345" s="508"/>
      <c r="AZ1345" s="508"/>
      <c r="BA1345" s="508"/>
      <c r="BB1345" s="508"/>
      <c r="BC1345" s="508"/>
      <c r="BD1345" s="508"/>
      <c r="BE1345" s="508"/>
      <c r="BF1345" s="508"/>
      <c r="BG1345" s="508"/>
      <c r="BH1345" s="508"/>
      <c r="BI1345" s="508"/>
      <c r="BJ1345" s="508"/>
    </row>
    <row r="1346" spans="31:62" ht="15">
      <c r="AE1346" s="508"/>
      <c r="AF1346" s="508"/>
      <c r="AG1346" s="508"/>
      <c r="AH1346" s="508"/>
      <c r="AI1346" s="508"/>
      <c r="AJ1346" s="508"/>
      <c r="AK1346" s="508"/>
      <c r="AL1346" s="508"/>
      <c r="AM1346" s="508"/>
      <c r="AN1346" s="508"/>
      <c r="AO1346" s="508"/>
      <c r="AP1346" s="508"/>
      <c r="AQ1346" s="508"/>
      <c r="AR1346" s="508"/>
      <c r="AS1346" s="508"/>
      <c r="AT1346" s="508"/>
      <c r="AU1346" s="508"/>
      <c r="AV1346" s="508"/>
      <c r="AW1346" s="508"/>
      <c r="AX1346" s="508"/>
      <c r="AY1346" s="508"/>
      <c r="AZ1346" s="508"/>
      <c r="BA1346" s="508"/>
      <c r="BB1346" s="508"/>
      <c r="BC1346" s="508"/>
      <c r="BD1346" s="508"/>
      <c r="BE1346" s="508"/>
      <c r="BF1346" s="508"/>
      <c r="BG1346" s="508"/>
      <c r="BH1346" s="508"/>
      <c r="BI1346" s="508"/>
      <c r="BJ1346" s="508"/>
    </row>
    <row r="1347" spans="31:62" ht="15">
      <c r="AE1347" s="508"/>
      <c r="AF1347" s="508"/>
      <c r="AG1347" s="508"/>
      <c r="AH1347" s="508"/>
      <c r="AI1347" s="508"/>
      <c r="AJ1347" s="508"/>
      <c r="AK1347" s="508"/>
      <c r="AL1347" s="508"/>
      <c r="AM1347" s="508"/>
      <c r="AN1347" s="508"/>
      <c r="AO1347" s="508"/>
      <c r="AP1347" s="508"/>
      <c r="AQ1347" s="508"/>
      <c r="AR1347" s="508"/>
      <c r="AS1347" s="508"/>
      <c r="AT1347" s="508"/>
      <c r="AU1347" s="508"/>
      <c r="AV1347" s="508"/>
      <c r="AW1347" s="508"/>
      <c r="AX1347" s="508"/>
      <c r="AY1347" s="508"/>
      <c r="AZ1347" s="508"/>
      <c r="BA1347" s="508"/>
      <c r="BB1347" s="508"/>
      <c r="BC1347" s="508"/>
      <c r="BD1347" s="508"/>
      <c r="BE1347" s="508"/>
      <c r="BF1347" s="508"/>
      <c r="BG1347" s="508"/>
      <c r="BH1347" s="508"/>
      <c r="BI1347" s="508"/>
      <c r="BJ1347" s="508"/>
    </row>
    <row r="1348" spans="31:62" ht="15">
      <c r="AE1348" s="508"/>
      <c r="AF1348" s="508"/>
      <c r="AG1348" s="508"/>
      <c r="AH1348" s="508"/>
      <c r="AI1348" s="508"/>
      <c r="AJ1348" s="508"/>
      <c r="AK1348" s="508"/>
      <c r="AL1348" s="508"/>
      <c r="AM1348" s="508"/>
      <c r="AN1348" s="508"/>
      <c r="AO1348" s="508"/>
      <c r="AP1348" s="508"/>
      <c r="AQ1348" s="508"/>
      <c r="AR1348" s="508"/>
      <c r="AS1348" s="508"/>
      <c r="AT1348" s="508"/>
      <c r="AU1348" s="508"/>
      <c r="AV1348" s="508"/>
      <c r="AW1348" s="508"/>
      <c r="AX1348" s="508"/>
      <c r="AY1348" s="508"/>
      <c r="AZ1348" s="508"/>
      <c r="BA1348" s="508"/>
      <c r="BB1348" s="508"/>
      <c r="BC1348" s="508"/>
      <c r="BD1348" s="508"/>
      <c r="BE1348" s="508"/>
      <c r="BF1348" s="508"/>
      <c r="BG1348" s="508"/>
      <c r="BH1348" s="508"/>
      <c r="BI1348" s="508"/>
      <c r="BJ1348" s="508"/>
    </row>
    <row r="1349" spans="31:62" ht="15">
      <c r="AE1349" s="508"/>
      <c r="AF1349" s="508"/>
      <c r="AG1349" s="508"/>
      <c r="AH1349" s="508"/>
      <c r="AI1349" s="508"/>
      <c r="AJ1349" s="508"/>
      <c r="AK1349" s="508"/>
      <c r="AL1349" s="508"/>
      <c r="AM1349" s="508"/>
      <c r="AN1349" s="508"/>
      <c r="AO1349" s="508"/>
      <c r="AP1349" s="508"/>
      <c r="AQ1349" s="508"/>
      <c r="AR1349" s="508"/>
      <c r="AS1349" s="508"/>
      <c r="AT1349" s="508"/>
      <c r="AU1349" s="508"/>
      <c r="AV1349" s="508"/>
      <c r="AW1349" s="508"/>
      <c r="AX1349" s="508"/>
      <c r="AY1349" s="508"/>
      <c r="AZ1349" s="508"/>
      <c r="BA1349" s="508"/>
      <c r="BB1349" s="508"/>
      <c r="BC1349" s="508"/>
      <c r="BD1349" s="508"/>
      <c r="BE1349" s="508"/>
      <c r="BF1349" s="508"/>
      <c r="BG1349" s="508"/>
      <c r="BH1349" s="508"/>
      <c r="BI1349" s="508"/>
      <c r="BJ1349" s="508"/>
    </row>
    <row r="1350" spans="31:62" ht="15">
      <c r="AE1350" s="508"/>
      <c r="AF1350" s="508"/>
      <c r="AG1350" s="508"/>
      <c r="AH1350" s="508"/>
      <c r="AI1350" s="508"/>
      <c r="AJ1350" s="508"/>
      <c r="AK1350" s="508"/>
      <c r="AL1350" s="508"/>
      <c r="AM1350" s="508"/>
      <c r="AN1350" s="508"/>
      <c r="AO1350" s="508"/>
      <c r="AP1350" s="508"/>
      <c r="AQ1350" s="508"/>
      <c r="AR1350" s="508"/>
      <c r="AS1350" s="508"/>
      <c r="AT1350" s="508"/>
      <c r="AU1350" s="508"/>
      <c r="AV1350" s="508"/>
      <c r="AW1350" s="508"/>
      <c r="AX1350" s="508"/>
      <c r="AY1350" s="508"/>
      <c r="AZ1350" s="508"/>
      <c r="BA1350" s="508"/>
      <c r="BB1350" s="508"/>
      <c r="BC1350" s="508"/>
      <c r="BD1350" s="508"/>
      <c r="BE1350" s="508"/>
      <c r="BF1350" s="508"/>
      <c r="BG1350" s="508"/>
      <c r="BH1350" s="508"/>
      <c r="BI1350" s="508"/>
      <c r="BJ1350" s="508"/>
    </row>
    <row r="1351" spans="31:62" ht="15">
      <c r="AE1351" s="508"/>
      <c r="AF1351" s="508"/>
      <c r="AG1351" s="508"/>
      <c r="AH1351" s="508"/>
      <c r="AI1351" s="508"/>
      <c r="AJ1351" s="508"/>
      <c r="AK1351" s="508"/>
      <c r="AL1351" s="508"/>
      <c r="AM1351" s="508"/>
      <c r="AN1351" s="508"/>
      <c r="AO1351" s="508"/>
      <c r="AP1351" s="508"/>
      <c r="AQ1351" s="508"/>
      <c r="AR1351" s="508"/>
      <c r="AS1351" s="508"/>
      <c r="AT1351" s="508"/>
      <c r="AU1351" s="508"/>
      <c r="AV1351" s="508"/>
      <c r="AW1351" s="508"/>
      <c r="AX1351" s="508"/>
      <c r="AY1351" s="508"/>
      <c r="AZ1351" s="508"/>
      <c r="BA1351" s="508"/>
      <c r="BB1351" s="508"/>
      <c r="BC1351" s="508"/>
      <c r="BD1351" s="508"/>
      <c r="BE1351" s="508"/>
      <c r="BF1351" s="508"/>
      <c r="BG1351" s="508"/>
      <c r="BH1351" s="508"/>
      <c r="BI1351" s="508"/>
      <c r="BJ1351" s="508"/>
    </row>
    <row r="1352" spans="31:62" ht="15">
      <c r="AE1352" s="508"/>
      <c r="AF1352" s="508"/>
      <c r="AG1352" s="508"/>
      <c r="AH1352" s="508"/>
      <c r="AI1352" s="508"/>
      <c r="AJ1352" s="508"/>
      <c r="AK1352" s="508"/>
      <c r="AL1352" s="508"/>
      <c r="AM1352" s="508"/>
      <c r="AN1352" s="508"/>
      <c r="AO1352" s="508"/>
      <c r="AP1352" s="508"/>
      <c r="AQ1352" s="508"/>
      <c r="AR1352" s="508"/>
      <c r="AS1352" s="508"/>
      <c r="AT1352" s="508"/>
      <c r="AU1352" s="508"/>
      <c r="AV1352" s="508"/>
      <c r="AW1352" s="508"/>
      <c r="AX1352" s="508"/>
      <c r="AY1352" s="508"/>
      <c r="AZ1352" s="508"/>
      <c r="BA1352" s="508"/>
      <c r="BB1352" s="508"/>
      <c r="BC1352" s="508"/>
      <c r="BD1352" s="508"/>
      <c r="BE1352" s="508"/>
      <c r="BF1352" s="508"/>
      <c r="BG1352" s="508"/>
      <c r="BH1352" s="508"/>
      <c r="BI1352" s="508"/>
      <c r="BJ1352" s="508"/>
    </row>
    <row r="1353" spans="31:62" ht="15">
      <c r="AE1353" s="508"/>
      <c r="AF1353" s="508"/>
      <c r="AG1353" s="508"/>
      <c r="AH1353" s="508"/>
      <c r="AI1353" s="508"/>
      <c r="AJ1353" s="508"/>
      <c r="AK1353" s="508"/>
      <c r="AL1353" s="508"/>
      <c r="AM1353" s="508"/>
      <c r="AN1353" s="508"/>
      <c r="AO1353" s="508"/>
      <c r="AP1353" s="508"/>
      <c r="AQ1353" s="508"/>
      <c r="AR1353" s="508"/>
      <c r="AS1353" s="508"/>
      <c r="AT1353" s="508"/>
      <c r="AU1353" s="508"/>
      <c r="AV1353" s="508"/>
      <c r="AW1353" s="508"/>
      <c r="AX1353" s="508"/>
      <c r="AY1353" s="508"/>
      <c r="AZ1353" s="508"/>
      <c r="BA1353" s="508"/>
      <c r="BB1353" s="508"/>
      <c r="BC1353" s="508"/>
      <c r="BD1353" s="508"/>
      <c r="BE1353" s="508"/>
      <c r="BF1353" s="508"/>
      <c r="BG1353" s="508"/>
      <c r="BH1353" s="508"/>
      <c r="BI1353" s="508"/>
      <c r="BJ1353" s="508"/>
    </row>
    <row r="1354" spans="31:62" ht="15">
      <c r="AE1354" s="508"/>
      <c r="AF1354" s="508"/>
      <c r="AG1354" s="508"/>
      <c r="AH1354" s="508"/>
      <c r="AI1354" s="508"/>
      <c r="AJ1354" s="508"/>
      <c r="AK1354" s="508"/>
      <c r="AL1354" s="508"/>
      <c r="AM1354" s="508"/>
      <c r="AN1354" s="508"/>
      <c r="AO1354" s="508"/>
      <c r="AP1354" s="508"/>
      <c r="AQ1354" s="508"/>
      <c r="AR1354" s="508"/>
      <c r="AS1354" s="508"/>
      <c r="AT1354" s="508"/>
      <c r="AU1354" s="508"/>
      <c r="AV1354" s="508"/>
      <c r="AW1354" s="508"/>
      <c r="AX1354" s="508"/>
      <c r="AY1354" s="508"/>
      <c r="AZ1354" s="508"/>
      <c r="BA1354" s="508"/>
      <c r="BB1354" s="508"/>
      <c r="BC1354" s="508"/>
      <c r="BD1354" s="508"/>
      <c r="BE1354" s="508"/>
      <c r="BF1354" s="508"/>
      <c r="BG1354" s="508"/>
      <c r="BH1354" s="508"/>
      <c r="BI1354" s="508"/>
      <c r="BJ1354" s="508"/>
    </row>
    <row r="1355" spans="31:62" ht="15">
      <c r="AE1355" s="508"/>
      <c r="AF1355" s="508"/>
      <c r="AG1355" s="508"/>
      <c r="AH1355" s="508"/>
      <c r="AI1355" s="508"/>
      <c r="AJ1355" s="508"/>
      <c r="AK1355" s="508"/>
      <c r="AL1355" s="508"/>
      <c r="AM1355" s="508"/>
      <c r="AN1355" s="508"/>
      <c r="AO1355" s="508"/>
      <c r="AP1355" s="508"/>
      <c r="AQ1355" s="508"/>
      <c r="AR1355" s="508"/>
      <c r="AS1355" s="508"/>
      <c r="AT1355" s="508"/>
      <c r="AU1355" s="508"/>
      <c r="AV1355" s="508"/>
      <c r="AW1355" s="508"/>
      <c r="AX1355" s="508"/>
      <c r="AY1355" s="508"/>
      <c r="AZ1355" s="508"/>
      <c r="BA1355" s="508"/>
      <c r="BB1355" s="508"/>
      <c r="BC1355" s="508"/>
      <c r="BD1355" s="508"/>
      <c r="BE1355" s="508"/>
      <c r="BF1355" s="508"/>
      <c r="BG1355" s="508"/>
      <c r="BH1355" s="508"/>
      <c r="BI1355" s="508"/>
      <c r="BJ1355" s="508"/>
    </row>
    <row r="1356" spans="31:62" ht="15">
      <c r="AE1356" s="508"/>
      <c r="AF1356" s="508"/>
      <c r="AG1356" s="508"/>
      <c r="AH1356" s="508"/>
      <c r="AI1356" s="508"/>
      <c r="AJ1356" s="508"/>
      <c r="AK1356" s="508"/>
      <c r="AL1356" s="508"/>
      <c r="AM1356" s="508"/>
      <c r="AN1356" s="508"/>
      <c r="AO1356" s="508"/>
      <c r="AP1356" s="508"/>
      <c r="AQ1356" s="508"/>
      <c r="AR1356" s="508"/>
      <c r="AS1356" s="508"/>
      <c r="AT1356" s="508"/>
      <c r="AU1356" s="508"/>
      <c r="AV1356" s="508"/>
      <c r="AW1356" s="508"/>
      <c r="AX1356" s="508"/>
      <c r="AY1356" s="508"/>
      <c r="AZ1356" s="508"/>
      <c r="BA1356" s="508"/>
      <c r="BB1356" s="508"/>
      <c r="BC1356" s="508"/>
      <c r="BD1356" s="508"/>
      <c r="BE1356" s="508"/>
      <c r="BF1356" s="508"/>
      <c r="BG1356" s="508"/>
      <c r="BH1356" s="508"/>
      <c r="BI1356" s="508"/>
      <c r="BJ1356" s="508"/>
    </row>
    <row r="1357" spans="31:62" ht="15">
      <c r="AE1357" s="508"/>
      <c r="AF1357" s="508"/>
      <c r="AG1357" s="508"/>
      <c r="AH1357" s="508"/>
      <c r="AI1357" s="508"/>
      <c r="AJ1357" s="508"/>
      <c r="AK1357" s="508"/>
      <c r="AL1357" s="508"/>
      <c r="AM1357" s="508"/>
      <c r="AN1357" s="508"/>
      <c r="AO1357" s="508"/>
      <c r="AP1357" s="508"/>
      <c r="AQ1357" s="508"/>
      <c r="AR1357" s="508"/>
      <c r="AS1357" s="508"/>
      <c r="AT1357" s="508"/>
      <c r="AU1357" s="508"/>
      <c r="AV1357" s="508"/>
      <c r="AW1357" s="508"/>
      <c r="AX1357" s="508"/>
      <c r="AY1357" s="508"/>
      <c r="AZ1357" s="508"/>
      <c r="BA1357" s="508"/>
      <c r="BB1357" s="508"/>
      <c r="BC1357" s="508"/>
      <c r="BD1357" s="508"/>
      <c r="BE1357" s="508"/>
      <c r="BF1357" s="508"/>
      <c r="BG1357" s="508"/>
      <c r="BH1357" s="508"/>
      <c r="BI1357" s="508"/>
      <c r="BJ1357" s="508"/>
    </row>
    <row r="1358" spans="31:62" ht="15">
      <c r="AE1358" s="508"/>
      <c r="AF1358" s="508"/>
      <c r="AG1358" s="508"/>
      <c r="AH1358" s="508"/>
      <c r="AI1358" s="508"/>
      <c r="AJ1358" s="508"/>
      <c r="AK1358" s="508"/>
      <c r="AL1358" s="508"/>
      <c r="AM1358" s="508"/>
      <c r="AN1358" s="508"/>
      <c r="AO1358" s="508"/>
      <c r="AP1358" s="508"/>
      <c r="AQ1358" s="508"/>
      <c r="AR1358" s="508"/>
      <c r="AS1358" s="508"/>
      <c r="AT1358" s="508"/>
      <c r="AU1358" s="508"/>
      <c r="AV1358" s="508"/>
      <c r="AW1358" s="508"/>
      <c r="AX1358" s="508"/>
      <c r="AY1358" s="508"/>
      <c r="AZ1358" s="508"/>
      <c r="BA1358" s="508"/>
      <c r="BB1358" s="508"/>
      <c r="BC1358" s="508"/>
      <c r="BD1358" s="508"/>
      <c r="BE1358" s="508"/>
      <c r="BF1358" s="508"/>
      <c r="BG1358" s="508"/>
      <c r="BH1358" s="508"/>
      <c r="BI1358" s="508"/>
      <c r="BJ1358" s="508"/>
    </row>
    <row r="1359" spans="31:62" ht="15">
      <c r="AE1359" s="508"/>
      <c r="AF1359" s="508"/>
      <c r="AG1359" s="508"/>
      <c r="AH1359" s="508"/>
      <c r="AI1359" s="508"/>
      <c r="AJ1359" s="508"/>
      <c r="AK1359" s="508"/>
      <c r="AL1359" s="508"/>
      <c r="AM1359" s="508"/>
      <c r="AN1359" s="508"/>
      <c r="AO1359" s="508"/>
      <c r="AP1359" s="508"/>
      <c r="AQ1359" s="508"/>
      <c r="AR1359" s="508"/>
      <c r="AS1359" s="508"/>
      <c r="AT1359" s="508"/>
      <c r="AU1359" s="508"/>
      <c r="AV1359" s="508"/>
      <c r="AW1359" s="508"/>
      <c r="AX1359" s="508"/>
      <c r="AY1359" s="508"/>
      <c r="AZ1359" s="508"/>
      <c r="BA1359" s="508"/>
      <c r="BB1359" s="508"/>
      <c r="BC1359" s="508"/>
      <c r="BD1359" s="508"/>
      <c r="BE1359" s="508"/>
      <c r="BF1359" s="508"/>
      <c r="BG1359" s="508"/>
      <c r="BH1359" s="508"/>
      <c r="BI1359" s="508"/>
      <c r="BJ1359" s="508"/>
    </row>
    <row r="1360" spans="31:62" ht="15">
      <c r="AE1360" s="508"/>
      <c r="AF1360" s="508"/>
      <c r="AG1360" s="508"/>
      <c r="AH1360" s="508"/>
      <c r="AI1360" s="508"/>
      <c r="AJ1360" s="508"/>
      <c r="AK1360" s="508"/>
      <c r="AL1360" s="508"/>
      <c r="AM1360" s="508"/>
      <c r="AN1360" s="508"/>
      <c r="AO1360" s="508"/>
      <c r="AP1360" s="508"/>
      <c r="AQ1360" s="508"/>
      <c r="AR1360" s="508"/>
      <c r="AS1360" s="508"/>
      <c r="AT1360" s="508"/>
      <c r="AU1360" s="508"/>
      <c r="AV1360" s="508"/>
      <c r="AW1360" s="508"/>
      <c r="AX1360" s="508"/>
      <c r="AY1360" s="508"/>
      <c r="AZ1360" s="508"/>
      <c r="BA1360" s="508"/>
      <c r="BB1360" s="508"/>
      <c r="BC1360" s="508"/>
      <c r="BD1360" s="508"/>
      <c r="BE1360" s="508"/>
      <c r="BF1360" s="508"/>
      <c r="BG1360" s="508"/>
      <c r="BH1360" s="508"/>
      <c r="BI1360" s="508"/>
      <c r="BJ1360" s="508"/>
    </row>
    <row r="1361" spans="31:62" ht="15">
      <c r="AE1361" s="508"/>
      <c r="AF1361" s="508"/>
      <c r="AG1361" s="508"/>
      <c r="AH1361" s="508"/>
      <c r="AI1361" s="508"/>
      <c r="AJ1361" s="508"/>
      <c r="AK1361" s="508"/>
      <c r="AL1361" s="508"/>
      <c r="AM1361" s="508"/>
      <c r="AN1361" s="508"/>
      <c r="AO1361" s="508"/>
      <c r="AP1361" s="508"/>
      <c r="AQ1361" s="508"/>
      <c r="AR1361" s="508"/>
      <c r="AS1361" s="508"/>
      <c r="AT1361" s="508"/>
      <c r="AU1361" s="508"/>
      <c r="AV1361" s="508"/>
      <c r="AW1361" s="508"/>
      <c r="AX1361" s="508"/>
      <c r="AY1361" s="508"/>
      <c r="AZ1361" s="508"/>
      <c r="BA1361" s="508"/>
      <c r="BB1361" s="508"/>
      <c r="BC1361" s="508"/>
      <c r="BD1361" s="508"/>
      <c r="BE1361" s="508"/>
      <c r="BF1361" s="508"/>
      <c r="BG1361" s="508"/>
      <c r="BH1361" s="508"/>
      <c r="BI1361" s="508"/>
      <c r="BJ1361" s="508"/>
    </row>
    <row r="1362" spans="31:62" ht="15">
      <c r="AE1362" s="508"/>
      <c r="AF1362" s="508"/>
      <c r="AG1362" s="508"/>
      <c r="AH1362" s="508"/>
      <c r="AI1362" s="508"/>
      <c r="AJ1362" s="508"/>
      <c r="AK1362" s="508"/>
      <c r="AL1362" s="508"/>
      <c r="AM1362" s="508"/>
      <c r="AN1362" s="508"/>
      <c r="AO1362" s="508"/>
      <c r="AP1362" s="508"/>
      <c r="AQ1362" s="508"/>
      <c r="AR1362" s="508"/>
      <c r="AS1362" s="508"/>
      <c r="AT1362" s="508"/>
      <c r="AU1362" s="508"/>
      <c r="AV1362" s="508"/>
      <c r="AW1362" s="508"/>
      <c r="AX1362" s="508"/>
      <c r="AY1362" s="508"/>
      <c r="AZ1362" s="508"/>
      <c r="BA1362" s="508"/>
      <c r="BB1362" s="508"/>
      <c r="BC1362" s="508"/>
      <c r="BD1362" s="508"/>
      <c r="BE1362" s="508"/>
      <c r="BF1362" s="508"/>
      <c r="BG1362" s="508"/>
      <c r="BH1362" s="508"/>
      <c r="BI1362" s="508"/>
      <c r="BJ1362" s="508"/>
    </row>
    <row r="1363" spans="31:62" ht="15">
      <c r="AE1363" s="508"/>
      <c r="AF1363" s="508"/>
      <c r="AG1363" s="508"/>
      <c r="AH1363" s="508"/>
      <c r="AI1363" s="508"/>
      <c r="AJ1363" s="508"/>
      <c r="AK1363" s="508"/>
      <c r="AL1363" s="508"/>
      <c r="AM1363" s="508"/>
      <c r="AN1363" s="508"/>
      <c r="AO1363" s="508"/>
      <c r="AP1363" s="508"/>
      <c r="AQ1363" s="508"/>
      <c r="AR1363" s="508"/>
      <c r="AS1363" s="508"/>
      <c r="AT1363" s="508"/>
      <c r="AU1363" s="508"/>
      <c r="AV1363" s="508"/>
      <c r="AW1363" s="508"/>
      <c r="AX1363" s="508"/>
      <c r="AY1363" s="508"/>
      <c r="AZ1363" s="508"/>
      <c r="BA1363" s="508"/>
      <c r="BB1363" s="508"/>
      <c r="BC1363" s="508"/>
      <c r="BD1363" s="508"/>
      <c r="BE1363" s="508"/>
      <c r="BF1363" s="508"/>
      <c r="BG1363" s="508"/>
      <c r="BH1363" s="508"/>
      <c r="BI1363" s="508"/>
      <c r="BJ1363" s="508"/>
    </row>
    <row r="1364" spans="31:62" ht="15">
      <c r="AE1364" s="508"/>
      <c r="AF1364" s="508"/>
      <c r="AG1364" s="508"/>
      <c r="AH1364" s="508"/>
      <c r="AI1364" s="508"/>
      <c r="AJ1364" s="508"/>
      <c r="AK1364" s="508"/>
      <c r="AL1364" s="508"/>
      <c r="AM1364" s="508"/>
      <c r="AN1364" s="508"/>
      <c r="AO1364" s="508"/>
      <c r="AP1364" s="508"/>
      <c r="AQ1364" s="508"/>
      <c r="AR1364" s="508"/>
      <c r="AS1364" s="508"/>
      <c r="AT1364" s="508"/>
      <c r="AU1364" s="508"/>
      <c r="AV1364" s="508"/>
      <c r="AW1364" s="508"/>
      <c r="AX1364" s="508"/>
      <c r="AY1364" s="508"/>
      <c r="AZ1364" s="508"/>
      <c r="BA1364" s="508"/>
      <c r="BB1364" s="508"/>
      <c r="BC1364" s="508"/>
      <c r="BD1364" s="508"/>
      <c r="BE1364" s="508"/>
      <c r="BF1364" s="508"/>
      <c r="BG1364" s="508"/>
      <c r="BH1364" s="508"/>
      <c r="BI1364" s="508"/>
      <c r="BJ1364" s="508"/>
    </row>
    <row r="1365" spans="31:62" ht="15">
      <c r="AE1365" s="508"/>
      <c r="AF1365" s="508"/>
      <c r="AG1365" s="508"/>
      <c r="AH1365" s="508"/>
      <c r="AI1365" s="508"/>
      <c r="AJ1365" s="508"/>
      <c r="AK1365" s="508"/>
      <c r="AL1365" s="508"/>
      <c r="AM1365" s="508"/>
      <c r="AN1365" s="508"/>
      <c r="AO1365" s="508"/>
      <c r="AP1365" s="508"/>
      <c r="AQ1365" s="508"/>
      <c r="AR1365" s="508"/>
      <c r="AS1365" s="508"/>
      <c r="AT1365" s="508"/>
      <c r="AU1365" s="508"/>
      <c r="AV1365" s="508"/>
      <c r="AW1365" s="508"/>
      <c r="AX1365" s="508"/>
      <c r="AY1365" s="508"/>
      <c r="AZ1365" s="508"/>
      <c r="BA1365" s="508"/>
      <c r="BB1365" s="508"/>
      <c r="BC1365" s="508"/>
      <c r="BD1365" s="508"/>
      <c r="BE1365" s="508"/>
      <c r="BF1365" s="508"/>
      <c r="BG1365" s="508"/>
      <c r="BH1365" s="508"/>
      <c r="BI1365" s="508"/>
      <c r="BJ1365" s="508"/>
    </row>
    <row r="1366" spans="31:62" ht="15">
      <c r="AE1366" s="508"/>
      <c r="AF1366" s="508"/>
      <c r="AG1366" s="508"/>
      <c r="AH1366" s="508"/>
      <c r="AI1366" s="508"/>
      <c r="AJ1366" s="508"/>
      <c r="AK1366" s="508"/>
      <c r="AL1366" s="508"/>
      <c r="AM1366" s="508"/>
      <c r="AN1366" s="508"/>
      <c r="AO1366" s="508"/>
      <c r="AP1366" s="508"/>
      <c r="AQ1366" s="508"/>
      <c r="AR1366" s="508"/>
      <c r="AS1366" s="508"/>
      <c r="AT1366" s="508"/>
      <c r="AU1366" s="508"/>
      <c r="AV1366" s="508"/>
      <c r="AW1366" s="508"/>
      <c r="AX1366" s="508"/>
      <c r="AY1366" s="508"/>
      <c r="AZ1366" s="508"/>
      <c r="BA1366" s="508"/>
      <c r="BB1366" s="508"/>
      <c r="BC1366" s="508"/>
      <c r="BD1366" s="508"/>
      <c r="BE1366" s="508"/>
      <c r="BF1366" s="508"/>
      <c r="BG1366" s="508"/>
      <c r="BH1366" s="508"/>
      <c r="BI1366" s="508"/>
      <c r="BJ1366" s="508"/>
    </row>
    <row r="1367" spans="31:62" ht="15">
      <c r="AE1367" s="508"/>
      <c r="AF1367" s="508"/>
      <c r="AG1367" s="508"/>
      <c r="AH1367" s="508"/>
      <c r="AI1367" s="508"/>
      <c r="AJ1367" s="508"/>
      <c r="AK1367" s="508"/>
      <c r="AL1367" s="508"/>
      <c r="AM1367" s="508"/>
      <c r="AN1367" s="508"/>
      <c r="AO1367" s="508"/>
      <c r="AP1367" s="508"/>
      <c r="AQ1367" s="508"/>
      <c r="AR1367" s="508"/>
      <c r="AS1367" s="508"/>
      <c r="AT1367" s="508"/>
      <c r="AU1367" s="508"/>
      <c r="AV1367" s="508"/>
      <c r="AW1367" s="508"/>
      <c r="AX1367" s="508"/>
      <c r="AY1367" s="508"/>
      <c r="AZ1367" s="508"/>
      <c r="BA1367" s="508"/>
      <c r="BB1367" s="508"/>
      <c r="BC1367" s="508"/>
      <c r="BD1367" s="508"/>
      <c r="BE1367" s="508"/>
      <c r="BF1367" s="508"/>
      <c r="BG1367" s="508"/>
      <c r="BH1367" s="508"/>
      <c r="BI1367" s="508"/>
      <c r="BJ1367" s="508"/>
    </row>
    <row r="1368" spans="31:62" ht="15">
      <c r="AE1368" s="508"/>
      <c r="AF1368" s="508"/>
      <c r="AG1368" s="508"/>
      <c r="AH1368" s="508"/>
      <c r="AI1368" s="508"/>
      <c r="AJ1368" s="508"/>
      <c r="AK1368" s="508"/>
      <c r="AL1368" s="508"/>
      <c r="AM1368" s="508"/>
      <c r="AN1368" s="508"/>
      <c r="AO1368" s="508"/>
      <c r="AP1368" s="508"/>
      <c r="AQ1368" s="508"/>
      <c r="AR1368" s="508"/>
      <c r="AS1368" s="508"/>
      <c r="AT1368" s="508"/>
      <c r="AU1368" s="508"/>
      <c r="AV1368" s="508"/>
      <c r="AW1368" s="508"/>
      <c r="AX1368" s="508"/>
      <c r="AY1368" s="508"/>
      <c r="AZ1368" s="508"/>
      <c r="BA1368" s="508"/>
      <c r="BB1368" s="508"/>
      <c r="BC1368" s="508"/>
      <c r="BD1368" s="508"/>
      <c r="BE1368" s="508"/>
      <c r="BF1368" s="508"/>
      <c r="BG1368" s="508"/>
      <c r="BH1368" s="508"/>
      <c r="BI1368" s="508"/>
      <c r="BJ1368" s="508"/>
    </row>
    <row r="1369" spans="31:62" ht="15">
      <c r="AE1369" s="508"/>
      <c r="AF1369" s="508"/>
      <c r="AG1369" s="508"/>
      <c r="AH1369" s="508"/>
      <c r="AI1369" s="508"/>
      <c r="AJ1369" s="508"/>
      <c r="AK1369" s="508"/>
      <c r="AL1369" s="508"/>
      <c r="AM1369" s="508"/>
      <c r="AN1369" s="508"/>
      <c r="AO1369" s="508"/>
      <c r="AP1369" s="508"/>
      <c r="AQ1369" s="508"/>
      <c r="AR1369" s="508"/>
      <c r="AS1369" s="508"/>
      <c r="AT1369" s="508"/>
      <c r="AU1369" s="508"/>
      <c r="AV1369" s="508"/>
      <c r="AW1369" s="508"/>
      <c r="AX1369" s="508"/>
      <c r="AY1369" s="508"/>
      <c r="AZ1369" s="508"/>
      <c r="BA1369" s="508"/>
      <c r="BB1369" s="508"/>
      <c r="BC1369" s="508"/>
      <c r="BD1369" s="508"/>
      <c r="BE1369" s="508"/>
      <c r="BF1369" s="508"/>
      <c r="BG1369" s="508"/>
      <c r="BH1369" s="508"/>
      <c r="BI1369" s="508"/>
      <c r="BJ1369" s="508"/>
    </row>
    <row r="1370" spans="31:62" ht="15">
      <c r="AE1370" s="508"/>
      <c r="AF1370" s="508"/>
      <c r="AG1370" s="508"/>
      <c r="AH1370" s="508"/>
      <c r="AI1370" s="508"/>
      <c r="AJ1370" s="508"/>
      <c r="AK1370" s="508"/>
      <c r="AL1370" s="508"/>
      <c r="AM1370" s="508"/>
      <c r="AN1370" s="508"/>
      <c r="AO1370" s="508"/>
      <c r="AP1370" s="508"/>
      <c r="AQ1370" s="508"/>
      <c r="AR1370" s="508"/>
      <c r="AS1370" s="508"/>
      <c r="AT1370" s="508"/>
      <c r="AU1370" s="508"/>
      <c r="AV1370" s="508"/>
      <c r="AW1370" s="508"/>
      <c r="AX1370" s="508"/>
      <c r="AY1370" s="508"/>
      <c r="AZ1370" s="508"/>
      <c r="BA1370" s="508"/>
      <c r="BB1370" s="508"/>
      <c r="BC1370" s="508"/>
      <c r="BD1370" s="508"/>
      <c r="BE1370" s="508"/>
      <c r="BF1370" s="508"/>
      <c r="BG1370" s="508"/>
      <c r="BH1370" s="508"/>
      <c r="BI1370" s="508"/>
      <c r="BJ1370" s="508"/>
    </row>
    <row r="1371" spans="31:62" ht="15">
      <c r="AE1371" s="508"/>
      <c r="AF1371" s="508"/>
      <c r="AG1371" s="508"/>
      <c r="AH1371" s="508"/>
      <c r="AI1371" s="508"/>
      <c r="AJ1371" s="508"/>
      <c r="AK1371" s="508"/>
      <c r="AL1371" s="508"/>
      <c r="AM1371" s="508"/>
      <c r="AN1371" s="508"/>
      <c r="AO1371" s="508"/>
      <c r="AP1371" s="508"/>
      <c r="AQ1371" s="508"/>
      <c r="AR1371" s="508"/>
      <c r="AS1371" s="508"/>
      <c r="AT1371" s="508"/>
      <c r="AU1371" s="508"/>
      <c r="AV1371" s="508"/>
      <c r="AW1371" s="508"/>
      <c r="AX1371" s="508"/>
      <c r="AY1371" s="508"/>
      <c r="AZ1371" s="508"/>
      <c r="BA1371" s="508"/>
      <c r="BB1371" s="508"/>
      <c r="BC1371" s="508"/>
      <c r="BD1371" s="508"/>
      <c r="BE1371" s="508"/>
      <c r="BF1371" s="508"/>
      <c r="BG1371" s="508"/>
      <c r="BH1371" s="508"/>
      <c r="BI1371" s="508"/>
      <c r="BJ1371" s="508"/>
    </row>
    <row r="1372" spans="31:62" ht="15">
      <c r="AE1372" s="508"/>
      <c r="AF1372" s="508"/>
      <c r="AG1372" s="508"/>
      <c r="AH1372" s="508"/>
      <c r="AI1372" s="508"/>
      <c r="AJ1372" s="508"/>
      <c r="AK1372" s="508"/>
      <c r="AL1372" s="508"/>
      <c r="AM1372" s="508"/>
      <c r="AN1372" s="508"/>
      <c r="AO1372" s="508"/>
      <c r="AP1372" s="508"/>
      <c r="AQ1372" s="508"/>
      <c r="AR1372" s="508"/>
      <c r="AS1372" s="508"/>
      <c r="AT1372" s="508"/>
      <c r="AU1372" s="508"/>
      <c r="AV1372" s="508"/>
      <c r="AW1372" s="508"/>
      <c r="AX1372" s="508"/>
      <c r="AY1372" s="508"/>
      <c r="AZ1372" s="508"/>
      <c r="BA1372" s="508"/>
      <c r="BB1372" s="508"/>
      <c r="BC1372" s="508"/>
      <c r="BD1372" s="508"/>
      <c r="BE1372" s="508"/>
      <c r="BF1372" s="508"/>
      <c r="BG1372" s="508"/>
      <c r="BH1372" s="508"/>
      <c r="BI1372" s="508"/>
      <c r="BJ1372" s="508"/>
    </row>
    <row r="1373" spans="31:62" ht="15">
      <c r="AE1373" s="508"/>
      <c r="AF1373" s="508"/>
      <c r="AG1373" s="508"/>
      <c r="AH1373" s="508"/>
      <c r="AI1373" s="508"/>
      <c r="AJ1373" s="508"/>
      <c r="AK1373" s="508"/>
      <c r="AL1373" s="508"/>
      <c r="AM1373" s="508"/>
      <c r="AN1373" s="508"/>
      <c r="AO1373" s="508"/>
      <c r="AP1373" s="508"/>
      <c r="AQ1373" s="508"/>
      <c r="AR1373" s="508"/>
      <c r="AS1373" s="508"/>
      <c r="AT1373" s="508"/>
      <c r="AU1373" s="508"/>
      <c r="AV1373" s="508"/>
      <c r="AW1373" s="508"/>
      <c r="AX1373" s="508"/>
      <c r="AY1373" s="508"/>
      <c r="AZ1373" s="508"/>
      <c r="BA1373" s="508"/>
      <c r="BB1373" s="508"/>
      <c r="BC1373" s="508"/>
      <c r="BD1373" s="508"/>
      <c r="BE1373" s="508"/>
      <c r="BF1373" s="508"/>
      <c r="BG1373" s="508"/>
      <c r="BH1373" s="508"/>
      <c r="BI1373" s="508"/>
      <c r="BJ1373" s="508"/>
    </row>
    <row r="1374" spans="31:62" ht="15">
      <c r="AE1374" s="508"/>
      <c r="AF1374" s="508"/>
      <c r="AG1374" s="508"/>
      <c r="AH1374" s="508"/>
      <c r="AI1374" s="508"/>
      <c r="AJ1374" s="508"/>
      <c r="AK1374" s="508"/>
      <c r="AL1374" s="508"/>
      <c r="AM1374" s="508"/>
      <c r="AN1374" s="508"/>
      <c r="AO1374" s="508"/>
      <c r="AP1374" s="508"/>
      <c r="AQ1374" s="508"/>
      <c r="AR1374" s="508"/>
      <c r="AS1374" s="508"/>
      <c r="AT1374" s="508"/>
      <c r="AU1374" s="508"/>
      <c r="AV1374" s="508"/>
      <c r="AW1374" s="508"/>
      <c r="AX1374" s="508"/>
      <c r="AY1374" s="508"/>
      <c r="AZ1374" s="508"/>
      <c r="BA1374" s="508"/>
      <c r="BB1374" s="508"/>
      <c r="BC1374" s="508"/>
      <c r="BD1374" s="508"/>
      <c r="BE1374" s="508"/>
      <c r="BF1374" s="508"/>
      <c r="BG1374" s="508"/>
      <c r="BH1374" s="508"/>
      <c r="BI1374" s="508"/>
      <c r="BJ1374" s="508"/>
    </row>
    <row r="1375" spans="31:62" ht="15">
      <c r="AE1375" s="508"/>
      <c r="AF1375" s="508"/>
      <c r="AG1375" s="508"/>
      <c r="AH1375" s="508"/>
      <c r="AI1375" s="508"/>
      <c r="AJ1375" s="508"/>
      <c r="AK1375" s="508"/>
      <c r="AL1375" s="508"/>
      <c r="AM1375" s="508"/>
      <c r="AN1375" s="508"/>
      <c r="AO1375" s="508"/>
      <c r="AP1375" s="508"/>
      <c r="AQ1375" s="508"/>
      <c r="AR1375" s="508"/>
      <c r="AS1375" s="508"/>
      <c r="AT1375" s="508"/>
      <c r="AU1375" s="508"/>
      <c r="AV1375" s="508"/>
      <c r="AW1375" s="508"/>
      <c r="AX1375" s="508"/>
      <c r="AY1375" s="508"/>
      <c r="AZ1375" s="508"/>
      <c r="BA1375" s="508"/>
      <c r="BB1375" s="508"/>
      <c r="BC1375" s="508"/>
      <c r="BD1375" s="508"/>
      <c r="BE1375" s="508"/>
      <c r="BF1375" s="508"/>
      <c r="BG1375" s="508"/>
      <c r="BH1375" s="508"/>
      <c r="BI1375" s="508"/>
      <c r="BJ1375" s="508"/>
    </row>
    <row r="1376" spans="31:62" ht="15">
      <c r="AE1376" s="508"/>
      <c r="AF1376" s="508"/>
      <c r="AG1376" s="508"/>
      <c r="AH1376" s="508"/>
      <c r="AI1376" s="508"/>
      <c r="AJ1376" s="508"/>
      <c r="AK1376" s="508"/>
      <c r="AL1376" s="508"/>
      <c r="AM1376" s="508"/>
      <c r="AN1376" s="508"/>
      <c r="AO1376" s="508"/>
      <c r="AP1376" s="508"/>
      <c r="AQ1376" s="508"/>
      <c r="AR1376" s="508"/>
      <c r="AS1376" s="508"/>
      <c r="AT1376" s="508"/>
      <c r="AU1376" s="508"/>
      <c r="AV1376" s="508"/>
      <c r="AW1376" s="508"/>
      <c r="AX1376" s="508"/>
      <c r="AY1376" s="508"/>
      <c r="AZ1376" s="508"/>
      <c r="BA1376" s="508"/>
      <c r="BB1376" s="508"/>
      <c r="BC1376" s="508"/>
      <c r="BD1376" s="508"/>
      <c r="BE1376" s="508"/>
      <c r="BF1376" s="508"/>
      <c r="BG1376" s="508"/>
      <c r="BH1376" s="508"/>
      <c r="BI1376" s="508"/>
      <c r="BJ1376" s="508"/>
    </row>
    <row r="1377" spans="31:62" ht="15">
      <c r="AE1377" s="508"/>
      <c r="AF1377" s="508"/>
      <c r="AG1377" s="508"/>
      <c r="AH1377" s="508"/>
      <c r="AI1377" s="508"/>
      <c r="AJ1377" s="508"/>
      <c r="AK1377" s="508"/>
      <c r="AL1377" s="508"/>
      <c r="AM1377" s="508"/>
      <c r="AN1377" s="508"/>
      <c r="AO1377" s="508"/>
      <c r="AP1377" s="508"/>
      <c r="AQ1377" s="508"/>
      <c r="AR1377" s="508"/>
      <c r="AS1377" s="508"/>
      <c r="AT1377" s="508"/>
      <c r="AU1377" s="508"/>
      <c r="AV1377" s="508"/>
      <c r="AW1377" s="508"/>
      <c r="AX1377" s="508"/>
      <c r="AY1377" s="508"/>
      <c r="AZ1377" s="508"/>
      <c r="BA1377" s="508"/>
      <c r="BB1377" s="508"/>
      <c r="BC1377" s="508"/>
      <c r="BD1377" s="508"/>
      <c r="BE1377" s="508"/>
      <c r="BF1377" s="508"/>
      <c r="BG1377" s="508"/>
      <c r="BH1377" s="508"/>
      <c r="BI1377" s="508"/>
      <c r="BJ1377" s="508"/>
    </row>
    <row r="1378" spans="31:62" ht="15">
      <c r="AE1378" s="508"/>
      <c r="AF1378" s="508"/>
      <c r="AG1378" s="508"/>
      <c r="AH1378" s="508"/>
      <c r="AI1378" s="508"/>
      <c r="AJ1378" s="508"/>
      <c r="AK1378" s="508"/>
      <c r="AL1378" s="508"/>
      <c r="AM1378" s="508"/>
      <c r="AN1378" s="508"/>
      <c r="AO1378" s="508"/>
      <c r="AP1378" s="508"/>
      <c r="AQ1378" s="508"/>
      <c r="AR1378" s="508"/>
      <c r="AS1378" s="508"/>
      <c r="AT1378" s="508"/>
      <c r="AU1378" s="508"/>
      <c r="AV1378" s="508"/>
      <c r="AW1378" s="508"/>
      <c r="AX1378" s="508"/>
      <c r="AY1378" s="508"/>
      <c r="AZ1378" s="508"/>
      <c r="BA1378" s="508"/>
      <c r="BB1378" s="508"/>
      <c r="BC1378" s="508"/>
      <c r="BD1378" s="508"/>
      <c r="BE1378" s="508"/>
      <c r="BF1378" s="508"/>
      <c r="BG1378" s="508"/>
      <c r="BH1378" s="508"/>
      <c r="BI1378" s="508"/>
      <c r="BJ1378" s="508"/>
    </row>
    <row r="1379" spans="31:62" ht="15">
      <c r="AE1379" s="508"/>
      <c r="AF1379" s="508"/>
      <c r="AG1379" s="508"/>
      <c r="AH1379" s="508"/>
      <c r="AI1379" s="508"/>
      <c r="AJ1379" s="508"/>
      <c r="AK1379" s="508"/>
      <c r="AL1379" s="508"/>
      <c r="AM1379" s="508"/>
      <c r="AN1379" s="508"/>
      <c r="AO1379" s="508"/>
      <c r="AP1379" s="508"/>
      <c r="AQ1379" s="508"/>
      <c r="AR1379" s="508"/>
      <c r="AS1379" s="508"/>
      <c r="AT1379" s="508"/>
      <c r="AU1379" s="508"/>
      <c r="AV1379" s="508"/>
      <c r="AW1379" s="508"/>
      <c r="AX1379" s="508"/>
      <c r="AY1379" s="508"/>
      <c r="AZ1379" s="508"/>
      <c r="BA1379" s="508"/>
      <c r="BB1379" s="508"/>
      <c r="BC1379" s="508"/>
      <c r="BD1379" s="508"/>
      <c r="BE1379" s="508"/>
      <c r="BF1379" s="508"/>
      <c r="BG1379" s="508"/>
      <c r="BH1379" s="508"/>
      <c r="BI1379" s="508"/>
      <c r="BJ1379" s="508"/>
    </row>
    <row r="1380" spans="31:62" ht="15">
      <c r="AE1380" s="508"/>
      <c r="AF1380" s="508"/>
      <c r="AG1380" s="508"/>
      <c r="AH1380" s="508"/>
      <c r="AI1380" s="508"/>
      <c r="AJ1380" s="508"/>
      <c r="AK1380" s="508"/>
      <c r="AL1380" s="508"/>
      <c r="AM1380" s="508"/>
      <c r="AN1380" s="508"/>
      <c r="AO1380" s="508"/>
      <c r="AP1380" s="508"/>
      <c r="AQ1380" s="508"/>
      <c r="AR1380" s="508"/>
      <c r="AS1380" s="508"/>
      <c r="AT1380" s="508"/>
      <c r="AU1380" s="508"/>
      <c r="AV1380" s="508"/>
      <c r="AW1380" s="508"/>
      <c r="AX1380" s="508"/>
      <c r="AY1380" s="508"/>
      <c r="AZ1380" s="508"/>
      <c r="BA1380" s="508"/>
      <c r="BB1380" s="508"/>
      <c r="BC1380" s="508"/>
      <c r="BD1380" s="508"/>
      <c r="BE1380" s="508"/>
      <c r="BF1380" s="508"/>
      <c r="BG1380" s="508"/>
      <c r="BH1380" s="508"/>
      <c r="BI1380" s="508"/>
      <c r="BJ1380" s="508"/>
    </row>
    <row r="1381" spans="31:62" ht="15">
      <c r="AE1381" s="508"/>
      <c r="AF1381" s="508"/>
      <c r="AG1381" s="508"/>
      <c r="AH1381" s="508"/>
      <c r="AI1381" s="508"/>
      <c r="AJ1381" s="508"/>
      <c r="AK1381" s="508"/>
      <c r="AL1381" s="508"/>
      <c r="AM1381" s="508"/>
      <c r="AN1381" s="508"/>
      <c r="AO1381" s="508"/>
      <c r="AP1381" s="508"/>
      <c r="AQ1381" s="508"/>
      <c r="AR1381" s="508"/>
      <c r="AS1381" s="508"/>
      <c r="AT1381" s="508"/>
      <c r="AU1381" s="508"/>
      <c r="AV1381" s="508"/>
      <c r="AW1381" s="508"/>
      <c r="AX1381" s="508"/>
      <c r="AY1381" s="508"/>
      <c r="AZ1381" s="508"/>
      <c r="BA1381" s="508"/>
      <c r="BB1381" s="508"/>
      <c r="BC1381" s="508"/>
      <c r="BD1381" s="508"/>
      <c r="BE1381" s="508"/>
      <c r="BF1381" s="508"/>
      <c r="BG1381" s="508"/>
      <c r="BH1381" s="508"/>
      <c r="BI1381" s="508"/>
      <c r="BJ1381" s="508"/>
    </row>
    <row r="1382" spans="31:62" ht="15">
      <c r="AE1382" s="508"/>
      <c r="AF1382" s="508"/>
      <c r="AG1382" s="508"/>
      <c r="AH1382" s="508"/>
      <c r="AI1382" s="508"/>
      <c r="AJ1382" s="508"/>
      <c r="AK1382" s="508"/>
      <c r="AL1382" s="508"/>
      <c r="AM1382" s="508"/>
      <c r="AN1382" s="508"/>
      <c r="AO1382" s="508"/>
      <c r="AP1382" s="508"/>
      <c r="AQ1382" s="508"/>
      <c r="AR1382" s="508"/>
      <c r="AS1382" s="508"/>
      <c r="AT1382" s="508"/>
      <c r="AU1382" s="508"/>
      <c r="AV1382" s="508"/>
      <c r="AW1382" s="508"/>
      <c r="AX1382" s="508"/>
      <c r="AY1382" s="508"/>
      <c r="AZ1382" s="508"/>
      <c r="BA1382" s="508"/>
      <c r="BB1382" s="508"/>
      <c r="BC1382" s="508"/>
      <c r="BD1382" s="508"/>
      <c r="BE1382" s="508"/>
      <c r="BF1382" s="508"/>
      <c r="BG1382" s="508"/>
      <c r="BH1382" s="508"/>
      <c r="BI1382" s="508"/>
      <c r="BJ1382" s="508"/>
    </row>
    <row r="1383" spans="31:62" ht="15">
      <c r="AE1383" s="508"/>
      <c r="AF1383" s="508"/>
      <c r="AG1383" s="508"/>
      <c r="AH1383" s="508"/>
      <c r="AI1383" s="508"/>
      <c r="AJ1383" s="508"/>
      <c r="AK1383" s="508"/>
      <c r="AL1383" s="508"/>
      <c r="AM1383" s="508"/>
      <c r="AN1383" s="508"/>
      <c r="AO1383" s="508"/>
      <c r="AP1383" s="508"/>
      <c r="AQ1383" s="508"/>
      <c r="AR1383" s="508"/>
      <c r="AS1383" s="508"/>
      <c r="AT1383" s="508"/>
      <c r="AU1383" s="508"/>
      <c r="AV1383" s="508"/>
      <c r="AW1383" s="508"/>
      <c r="AX1383" s="508"/>
      <c r="AY1383" s="508"/>
      <c r="AZ1383" s="508"/>
      <c r="BA1383" s="508"/>
      <c r="BB1383" s="508"/>
      <c r="BC1383" s="508"/>
      <c r="BD1383" s="508"/>
      <c r="BE1383" s="508"/>
      <c r="BF1383" s="508"/>
      <c r="BG1383" s="508"/>
      <c r="BH1383" s="508"/>
      <c r="BI1383" s="508"/>
      <c r="BJ1383" s="508"/>
    </row>
    <row r="1384" spans="31:62" ht="15">
      <c r="AE1384" s="508"/>
      <c r="AF1384" s="508"/>
      <c r="AG1384" s="508"/>
      <c r="AH1384" s="508"/>
      <c r="AI1384" s="508"/>
      <c r="AJ1384" s="508"/>
      <c r="AK1384" s="508"/>
      <c r="AL1384" s="508"/>
      <c r="AM1384" s="508"/>
      <c r="AN1384" s="508"/>
      <c r="AO1384" s="508"/>
      <c r="AP1384" s="508"/>
      <c r="AQ1384" s="508"/>
      <c r="AR1384" s="508"/>
      <c r="AS1384" s="508"/>
      <c r="AT1384" s="508"/>
      <c r="AU1384" s="508"/>
      <c r="AV1384" s="508"/>
      <c r="AW1384" s="508"/>
      <c r="AX1384" s="508"/>
      <c r="AY1384" s="508"/>
      <c r="AZ1384" s="508"/>
      <c r="BA1384" s="508"/>
      <c r="BB1384" s="508"/>
      <c r="BC1384" s="508"/>
      <c r="BD1384" s="508"/>
      <c r="BE1384" s="508"/>
      <c r="BF1384" s="508"/>
      <c r="BG1384" s="508"/>
      <c r="BH1384" s="508"/>
      <c r="BI1384" s="508"/>
      <c r="BJ1384" s="508"/>
    </row>
    <row r="1385" spans="31:62" ht="15">
      <c r="AE1385" s="508"/>
      <c r="AF1385" s="508"/>
      <c r="AG1385" s="508"/>
      <c r="AH1385" s="508"/>
      <c r="AI1385" s="508"/>
      <c r="AJ1385" s="508"/>
      <c r="AK1385" s="508"/>
      <c r="AL1385" s="508"/>
      <c r="AM1385" s="508"/>
      <c r="AN1385" s="508"/>
      <c r="AO1385" s="508"/>
      <c r="AP1385" s="508"/>
      <c r="AQ1385" s="508"/>
      <c r="AR1385" s="508"/>
      <c r="AS1385" s="508"/>
      <c r="AT1385" s="508"/>
      <c r="AU1385" s="508"/>
      <c r="AV1385" s="508"/>
      <c r="AW1385" s="508"/>
      <c r="AX1385" s="508"/>
      <c r="AY1385" s="508"/>
      <c r="AZ1385" s="508"/>
      <c r="BA1385" s="508"/>
      <c r="BB1385" s="508"/>
      <c r="BC1385" s="508"/>
      <c r="BD1385" s="508"/>
      <c r="BE1385" s="508"/>
      <c r="BF1385" s="508"/>
      <c r="BG1385" s="508"/>
      <c r="BH1385" s="508"/>
      <c r="BI1385" s="508"/>
      <c r="BJ1385" s="508"/>
    </row>
    <row r="1386" spans="31:62" ht="15">
      <c r="AE1386" s="508"/>
      <c r="AF1386" s="508"/>
      <c r="AG1386" s="508"/>
      <c r="AH1386" s="508"/>
      <c r="AI1386" s="508"/>
      <c r="AJ1386" s="508"/>
      <c r="AK1386" s="508"/>
      <c r="AL1386" s="508"/>
      <c r="AM1386" s="508"/>
      <c r="AN1386" s="508"/>
      <c r="AO1386" s="508"/>
      <c r="AP1386" s="508"/>
      <c r="AQ1386" s="508"/>
      <c r="AR1386" s="508"/>
      <c r="AS1386" s="508"/>
      <c r="AT1386" s="508"/>
      <c r="AU1386" s="508"/>
      <c r="AV1386" s="508"/>
      <c r="AW1386" s="508"/>
      <c r="AX1386" s="508"/>
      <c r="AY1386" s="508"/>
      <c r="AZ1386" s="508"/>
      <c r="BA1386" s="508"/>
      <c r="BB1386" s="508"/>
      <c r="BC1386" s="508"/>
      <c r="BD1386" s="508"/>
      <c r="BE1386" s="508"/>
      <c r="BF1386" s="508"/>
      <c r="BG1386" s="508"/>
      <c r="BH1386" s="508"/>
      <c r="BI1386" s="508"/>
      <c r="BJ1386" s="508"/>
    </row>
    <row r="1387" spans="31:62" ht="15">
      <c r="AE1387" s="508"/>
      <c r="AF1387" s="508"/>
      <c r="AG1387" s="508"/>
      <c r="AH1387" s="508"/>
      <c r="AI1387" s="508"/>
      <c r="AJ1387" s="508"/>
      <c r="AK1387" s="508"/>
      <c r="AL1387" s="508"/>
      <c r="AM1387" s="508"/>
      <c r="AN1387" s="508"/>
      <c r="AO1387" s="508"/>
      <c r="AP1387" s="508"/>
      <c r="AQ1387" s="508"/>
      <c r="AR1387" s="508"/>
      <c r="AS1387" s="508"/>
      <c r="AT1387" s="508"/>
      <c r="AU1387" s="508"/>
      <c r="AV1387" s="508"/>
      <c r="AW1387" s="508"/>
      <c r="AX1387" s="508"/>
      <c r="AY1387" s="508"/>
      <c r="AZ1387" s="508"/>
      <c r="BA1387" s="508"/>
      <c r="BB1387" s="508"/>
      <c r="BC1387" s="508"/>
      <c r="BD1387" s="508"/>
      <c r="BE1387" s="508"/>
      <c r="BF1387" s="508"/>
      <c r="BG1387" s="508"/>
      <c r="BH1387" s="508"/>
      <c r="BI1387" s="508"/>
      <c r="BJ1387" s="508"/>
    </row>
    <row r="1388" spans="31:62" ht="15">
      <c r="AE1388" s="508"/>
      <c r="AF1388" s="508"/>
      <c r="AG1388" s="508"/>
      <c r="AH1388" s="508"/>
      <c r="AI1388" s="508"/>
      <c r="AJ1388" s="508"/>
      <c r="AK1388" s="508"/>
      <c r="AL1388" s="508"/>
      <c r="AM1388" s="508"/>
      <c r="AN1388" s="508"/>
      <c r="AO1388" s="508"/>
      <c r="AP1388" s="508"/>
      <c r="AQ1388" s="508"/>
      <c r="AR1388" s="508"/>
      <c r="AS1388" s="508"/>
      <c r="AT1388" s="508"/>
      <c r="AU1388" s="508"/>
      <c r="AV1388" s="508"/>
      <c r="AW1388" s="508"/>
      <c r="AX1388" s="508"/>
      <c r="AY1388" s="508"/>
      <c r="AZ1388" s="508"/>
      <c r="BA1388" s="508"/>
      <c r="BB1388" s="508"/>
      <c r="BC1388" s="508"/>
      <c r="BD1388" s="508"/>
      <c r="BE1388" s="508"/>
      <c r="BF1388" s="508"/>
      <c r="BG1388" s="508"/>
      <c r="BH1388" s="508"/>
      <c r="BI1388" s="508"/>
      <c r="BJ1388" s="508"/>
    </row>
    <row r="1389" spans="31:62" ht="15">
      <c r="AE1389" s="508"/>
      <c r="AF1389" s="508"/>
      <c r="AG1389" s="508"/>
      <c r="AH1389" s="508"/>
      <c r="AI1389" s="508"/>
      <c r="AJ1389" s="508"/>
      <c r="AK1389" s="508"/>
      <c r="AL1389" s="508"/>
      <c r="AM1389" s="508"/>
      <c r="AN1389" s="508"/>
      <c r="AO1389" s="508"/>
      <c r="AP1389" s="508"/>
      <c r="AQ1389" s="508"/>
      <c r="AR1389" s="508"/>
      <c r="AS1389" s="508"/>
      <c r="AT1389" s="508"/>
      <c r="AU1389" s="508"/>
      <c r="AV1389" s="508"/>
      <c r="AW1389" s="508"/>
      <c r="AX1389" s="508"/>
      <c r="AY1389" s="508"/>
      <c r="AZ1389" s="508"/>
      <c r="BA1389" s="508"/>
      <c r="BB1389" s="508"/>
      <c r="BC1389" s="508"/>
      <c r="BD1389" s="508"/>
      <c r="BE1389" s="508"/>
      <c r="BF1389" s="508"/>
      <c r="BG1389" s="508"/>
      <c r="BH1389" s="508"/>
      <c r="BI1389" s="508"/>
      <c r="BJ1389" s="508"/>
    </row>
    <row r="1390" spans="31:62" ht="15">
      <c r="AE1390" s="508"/>
      <c r="AF1390" s="508"/>
      <c r="AG1390" s="508"/>
      <c r="AH1390" s="508"/>
      <c r="AI1390" s="508"/>
      <c r="AJ1390" s="508"/>
      <c r="AK1390" s="508"/>
      <c r="AL1390" s="508"/>
      <c r="AM1390" s="508"/>
      <c r="AN1390" s="508"/>
      <c r="AO1390" s="508"/>
      <c r="AP1390" s="508"/>
      <c r="AQ1390" s="508"/>
      <c r="AR1390" s="508"/>
      <c r="AS1390" s="508"/>
      <c r="AT1390" s="508"/>
      <c r="AU1390" s="508"/>
      <c r="AV1390" s="508"/>
      <c r="AW1390" s="508"/>
      <c r="AX1390" s="508"/>
      <c r="AY1390" s="508"/>
      <c r="AZ1390" s="508"/>
      <c r="BA1390" s="508"/>
      <c r="BB1390" s="508"/>
      <c r="BC1390" s="508"/>
      <c r="BD1390" s="508"/>
      <c r="BE1390" s="508"/>
      <c r="BF1390" s="508"/>
      <c r="BG1390" s="508"/>
      <c r="BH1390" s="508"/>
      <c r="BI1390" s="508"/>
      <c r="BJ1390" s="508"/>
    </row>
    <row r="1391" spans="31:62" ht="15">
      <c r="AE1391" s="508"/>
      <c r="AF1391" s="508"/>
      <c r="AG1391" s="508"/>
      <c r="AH1391" s="508"/>
      <c r="AI1391" s="508"/>
      <c r="AJ1391" s="508"/>
      <c r="AK1391" s="508"/>
      <c r="AL1391" s="508"/>
      <c r="AM1391" s="508"/>
      <c r="AN1391" s="508"/>
      <c r="AO1391" s="508"/>
      <c r="AP1391" s="508"/>
      <c r="AQ1391" s="508"/>
      <c r="AR1391" s="508"/>
      <c r="AS1391" s="508"/>
      <c r="AT1391" s="508"/>
      <c r="AU1391" s="508"/>
      <c r="AV1391" s="508"/>
      <c r="AW1391" s="508"/>
      <c r="AX1391" s="508"/>
      <c r="AY1391" s="508"/>
      <c r="AZ1391" s="508"/>
      <c r="BA1391" s="508"/>
      <c r="BB1391" s="508"/>
      <c r="BC1391" s="508"/>
      <c r="BD1391" s="508"/>
      <c r="BE1391" s="508"/>
      <c r="BF1391" s="508"/>
      <c r="BG1391" s="508"/>
      <c r="BH1391" s="508"/>
      <c r="BI1391" s="508"/>
      <c r="BJ1391" s="508"/>
    </row>
    <row r="1392" spans="31:62" ht="15">
      <c r="AE1392" s="508"/>
      <c r="AF1392" s="508"/>
      <c r="AG1392" s="508"/>
      <c r="AH1392" s="508"/>
      <c r="AI1392" s="508"/>
      <c r="AJ1392" s="508"/>
      <c r="AK1392" s="508"/>
      <c r="AL1392" s="508"/>
      <c r="AM1392" s="508"/>
      <c r="AN1392" s="508"/>
      <c r="AO1392" s="508"/>
      <c r="AP1392" s="508"/>
      <c r="AQ1392" s="508"/>
      <c r="AR1392" s="508"/>
      <c r="AS1392" s="508"/>
      <c r="AT1392" s="508"/>
      <c r="AU1392" s="508"/>
      <c r="AV1392" s="508"/>
      <c r="AW1392" s="508"/>
      <c r="AX1392" s="508"/>
      <c r="AY1392" s="508"/>
      <c r="AZ1392" s="508"/>
      <c r="BA1392" s="508"/>
      <c r="BB1392" s="508"/>
      <c r="BC1392" s="508"/>
      <c r="BD1392" s="508"/>
      <c r="BE1392" s="508"/>
      <c r="BF1392" s="508"/>
      <c r="BG1392" s="508"/>
      <c r="BH1392" s="508"/>
      <c r="BI1392" s="508"/>
      <c r="BJ1392" s="508"/>
    </row>
    <row r="1393" spans="31:62" ht="15">
      <c r="AE1393" s="508"/>
      <c r="AF1393" s="508"/>
      <c r="AG1393" s="508"/>
      <c r="AH1393" s="508"/>
      <c r="AI1393" s="508"/>
      <c r="AJ1393" s="508"/>
      <c r="AK1393" s="508"/>
      <c r="AL1393" s="508"/>
      <c r="AM1393" s="508"/>
      <c r="AN1393" s="508"/>
      <c r="AO1393" s="508"/>
      <c r="AP1393" s="508"/>
      <c r="AQ1393" s="508"/>
      <c r="AR1393" s="508"/>
      <c r="AS1393" s="508"/>
      <c r="AT1393" s="508"/>
      <c r="AU1393" s="508"/>
      <c r="AV1393" s="508"/>
      <c r="AW1393" s="508"/>
      <c r="AX1393" s="508"/>
      <c r="AY1393" s="508"/>
      <c r="AZ1393" s="508"/>
      <c r="BA1393" s="508"/>
      <c r="BB1393" s="508"/>
      <c r="BC1393" s="508"/>
      <c r="BD1393" s="508"/>
      <c r="BE1393" s="508"/>
      <c r="BF1393" s="508"/>
      <c r="BG1393" s="508"/>
      <c r="BH1393" s="508"/>
      <c r="BI1393" s="508"/>
      <c r="BJ1393" s="508"/>
    </row>
    <row r="1394" spans="31:62" ht="15">
      <c r="AE1394" s="508"/>
      <c r="AF1394" s="508"/>
      <c r="AG1394" s="508"/>
      <c r="AH1394" s="508"/>
      <c r="AI1394" s="508"/>
      <c r="AJ1394" s="508"/>
      <c r="AK1394" s="508"/>
      <c r="AL1394" s="508"/>
      <c r="AM1394" s="508"/>
      <c r="AN1394" s="508"/>
      <c r="AO1394" s="508"/>
      <c r="AP1394" s="508"/>
      <c r="AQ1394" s="508"/>
      <c r="AR1394" s="508"/>
      <c r="AS1394" s="508"/>
      <c r="AT1394" s="508"/>
      <c r="AU1394" s="508"/>
      <c r="AV1394" s="508"/>
      <c r="AW1394" s="508"/>
      <c r="AX1394" s="508"/>
      <c r="AY1394" s="508"/>
      <c r="AZ1394" s="508"/>
      <c r="BA1394" s="508"/>
      <c r="BB1394" s="508"/>
      <c r="BC1394" s="508"/>
      <c r="BD1394" s="508"/>
      <c r="BE1394" s="508"/>
      <c r="BF1394" s="508"/>
      <c r="BG1394" s="508"/>
      <c r="BH1394" s="508"/>
      <c r="BI1394" s="508"/>
      <c r="BJ1394" s="508"/>
    </row>
    <row r="1395" spans="31:62" ht="15">
      <c r="AE1395" s="508"/>
      <c r="AF1395" s="508"/>
      <c r="AG1395" s="508"/>
      <c r="AH1395" s="508"/>
      <c r="AI1395" s="508"/>
      <c r="AJ1395" s="508"/>
      <c r="AK1395" s="508"/>
      <c r="AL1395" s="508"/>
      <c r="AM1395" s="508"/>
      <c r="AN1395" s="508"/>
      <c r="AO1395" s="508"/>
      <c r="AP1395" s="508"/>
      <c r="AQ1395" s="508"/>
      <c r="AR1395" s="508"/>
      <c r="AS1395" s="508"/>
      <c r="AT1395" s="508"/>
      <c r="AU1395" s="508"/>
      <c r="AV1395" s="508"/>
      <c r="AW1395" s="508"/>
      <c r="AX1395" s="508"/>
      <c r="AY1395" s="508"/>
      <c r="AZ1395" s="508"/>
      <c r="BA1395" s="508"/>
      <c r="BB1395" s="508"/>
      <c r="BC1395" s="508"/>
      <c r="BD1395" s="508"/>
      <c r="BE1395" s="508"/>
      <c r="BF1395" s="508"/>
      <c r="BG1395" s="508"/>
      <c r="BH1395" s="508"/>
      <c r="BI1395" s="508"/>
      <c r="BJ1395" s="508"/>
    </row>
    <row r="1396" spans="31:62" ht="15">
      <c r="AE1396" s="508"/>
      <c r="AF1396" s="508"/>
      <c r="AG1396" s="508"/>
      <c r="AH1396" s="508"/>
      <c r="AI1396" s="508"/>
      <c r="AJ1396" s="508"/>
      <c r="AK1396" s="508"/>
      <c r="AL1396" s="508"/>
      <c r="AM1396" s="508"/>
      <c r="AN1396" s="508"/>
      <c r="AO1396" s="508"/>
      <c r="AP1396" s="508"/>
      <c r="AQ1396" s="508"/>
      <c r="AR1396" s="508"/>
      <c r="AS1396" s="508"/>
      <c r="AT1396" s="508"/>
      <c r="AU1396" s="508"/>
      <c r="AV1396" s="508"/>
      <c r="AW1396" s="508"/>
      <c r="AX1396" s="508"/>
      <c r="AY1396" s="508"/>
      <c r="AZ1396" s="508"/>
      <c r="BA1396" s="508"/>
      <c r="BB1396" s="508"/>
      <c r="BC1396" s="508"/>
      <c r="BD1396" s="508"/>
      <c r="BE1396" s="508"/>
      <c r="BF1396" s="508"/>
      <c r="BG1396" s="508"/>
      <c r="BH1396" s="508"/>
      <c r="BI1396" s="508"/>
      <c r="BJ1396" s="508"/>
    </row>
    <row r="1397" spans="31:62" ht="15">
      <c r="AE1397" s="508"/>
      <c r="AF1397" s="508"/>
      <c r="AG1397" s="508"/>
      <c r="AH1397" s="508"/>
      <c r="AI1397" s="508"/>
      <c r="AJ1397" s="508"/>
      <c r="AK1397" s="508"/>
      <c r="AL1397" s="508"/>
      <c r="AM1397" s="508"/>
      <c r="AN1397" s="508"/>
      <c r="AO1397" s="508"/>
      <c r="AP1397" s="508"/>
      <c r="AQ1397" s="508"/>
      <c r="AR1397" s="508"/>
      <c r="AS1397" s="508"/>
      <c r="AT1397" s="508"/>
      <c r="AU1397" s="508"/>
      <c r="AV1397" s="508"/>
      <c r="AW1397" s="508"/>
      <c r="AX1397" s="508"/>
      <c r="AY1397" s="508"/>
      <c r="AZ1397" s="508"/>
      <c r="BA1397" s="508"/>
      <c r="BB1397" s="508"/>
      <c r="BC1397" s="508"/>
      <c r="BD1397" s="508"/>
      <c r="BE1397" s="508"/>
      <c r="BF1397" s="508"/>
      <c r="BG1397" s="508"/>
      <c r="BH1397" s="508"/>
      <c r="BI1397" s="508"/>
      <c r="BJ1397" s="508"/>
    </row>
    <row r="1398" spans="31:62" ht="15">
      <c r="AE1398" s="508"/>
      <c r="AF1398" s="508"/>
      <c r="AG1398" s="508"/>
      <c r="AH1398" s="508"/>
      <c r="AI1398" s="508"/>
      <c r="AJ1398" s="508"/>
      <c r="AK1398" s="508"/>
      <c r="AL1398" s="508"/>
      <c r="AM1398" s="508"/>
      <c r="AN1398" s="508"/>
      <c r="AO1398" s="508"/>
      <c r="AP1398" s="508"/>
      <c r="AQ1398" s="508"/>
      <c r="AR1398" s="508"/>
      <c r="AS1398" s="508"/>
      <c r="AT1398" s="508"/>
      <c r="AU1398" s="508"/>
      <c r="AV1398" s="508"/>
      <c r="AW1398" s="508"/>
      <c r="AX1398" s="508"/>
      <c r="AY1398" s="508"/>
      <c r="AZ1398" s="508"/>
      <c r="BA1398" s="508"/>
      <c r="BB1398" s="508"/>
      <c r="BC1398" s="508"/>
      <c r="BD1398" s="508"/>
      <c r="BE1398" s="508"/>
      <c r="BF1398" s="508"/>
      <c r="BG1398" s="508"/>
      <c r="BH1398" s="508"/>
      <c r="BI1398" s="508"/>
      <c r="BJ1398" s="508"/>
    </row>
    <row r="1399" spans="31:62" ht="15">
      <c r="AE1399" s="508"/>
      <c r="AF1399" s="508"/>
      <c r="AG1399" s="508"/>
      <c r="AH1399" s="508"/>
      <c r="AI1399" s="508"/>
      <c r="AJ1399" s="508"/>
      <c r="AK1399" s="508"/>
      <c r="AL1399" s="508"/>
      <c r="AM1399" s="508"/>
      <c r="AN1399" s="508"/>
      <c r="AO1399" s="508"/>
      <c r="AP1399" s="508"/>
      <c r="AQ1399" s="508"/>
      <c r="AR1399" s="508"/>
      <c r="AS1399" s="508"/>
      <c r="AT1399" s="508"/>
      <c r="AU1399" s="508"/>
      <c r="AV1399" s="508"/>
      <c r="AW1399" s="508"/>
      <c r="AX1399" s="508"/>
      <c r="AY1399" s="508"/>
      <c r="AZ1399" s="508"/>
      <c r="BA1399" s="508"/>
      <c r="BB1399" s="508"/>
      <c r="BC1399" s="508"/>
      <c r="BD1399" s="508"/>
      <c r="BE1399" s="508"/>
      <c r="BF1399" s="508"/>
      <c r="BG1399" s="508"/>
      <c r="BH1399" s="508"/>
      <c r="BI1399" s="508"/>
      <c r="BJ1399" s="508"/>
    </row>
    <row r="1400" spans="31:62" ht="15">
      <c r="AE1400" s="508"/>
      <c r="AF1400" s="508"/>
      <c r="AG1400" s="508"/>
      <c r="AH1400" s="508"/>
      <c r="AI1400" s="508"/>
      <c r="AJ1400" s="508"/>
      <c r="AK1400" s="508"/>
      <c r="AL1400" s="508"/>
      <c r="AM1400" s="508"/>
      <c r="AN1400" s="508"/>
      <c r="AO1400" s="508"/>
      <c r="AP1400" s="508"/>
      <c r="AQ1400" s="508"/>
      <c r="AR1400" s="508"/>
      <c r="AS1400" s="508"/>
      <c r="AT1400" s="508"/>
      <c r="AU1400" s="508"/>
      <c r="AV1400" s="508"/>
      <c r="AW1400" s="508"/>
      <c r="AX1400" s="508"/>
      <c r="AY1400" s="508"/>
      <c r="AZ1400" s="508"/>
      <c r="BA1400" s="508"/>
      <c r="BB1400" s="508"/>
      <c r="BC1400" s="508"/>
      <c r="BD1400" s="508"/>
      <c r="BE1400" s="508"/>
      <c r="BF1400" s="508"/>
      <c r="BG1400" s="508"/>
      <c r="BH1400" s="508"/>
      <c r="BI1400" s="508"/>
      <c r="BJ1400" s="508"/>
    </row>
    <row r="1401" spans="31:62" ht="15">
      <c r="AE1401" s="508"/>
      <c r="AF1401" s="508"/>
      <c r="AG1401" s="508"/>
      <c r="AH1401" s="508"/>
      <c r="AI1401" s="508"/>
      <c r="AJ1401" s="508"/>
      <c r="AK1401" s="508"/>
      <c r="AL1401" s="508"/>
      <c r="AM1401" s="508"/>
      <c r="AN1401" s="508"/>
      <c r="AO1401" s="508"/>
      <c r="AP1401" s="508"/>
      <c r="AQ1401" s="508"/>
      <c r="AR1401" s="508"/>
      <c r="AS1401" s="508"/>
      <c r="AT1401" s="508"/>
      <c r="AU1401" s="508"/>
      <c r="AV1401" s="508"/>
      <c r="AW1401" s="508"/>
      <c r="AX1401" s="508"/>
      <c r="AY1401" s="508"/>
      <c r="AZ1401" s="508"/>
      <c r="BA1401" s="508"/>
      <c r="BB1401" s="508"/>
      <c r="BC1401" s="508"/>
      <c r="BD1401" s="508"/>
      <c r="BE1401" s="508"/>
      <c r="BF1401" s="508"/>
      <c r="BG1401" s="508"/>
      <c r="BH1401" s="508"/>
      <c r="BI1401" s="508"/>
      <c r="BJ1401" s="508"/>
    </row>
    <row r="1402" spans="31:62" ht="15">
      <c r="AE1402" s="508"/>
      <c r="AF1402" s="508"/>
      <c r="AG1402" s="508"/>
      <c r="AH1402" s="508"/>
      <c r="AI1402" s="508"/>
      <c r="AJ1402" s="508"/>
      <c r="AK1402" s="508"/>
      <c r="AL1402" s="508"/>
      <c r="AM1402" s="508"/>
      <c r="AN1402" s="508"/>
      <c r="AO1402" s="508"/>
      <c r="AP1402" s="508"/>
      <c r="AQ1402" s="508"/>
      <c r="AR1402" s="508"/>
      <c r="AS1402" s="508"/>
      <c r="AT1402" s="508"/>
      <c r="AU1402" s="508"/>
      <c r="AV1402" s="508"/>
      <c r="AW1402" s="508"/>
      <c r="AX1402" s="508"/>
      <c r="AY1402" s="508"/>
      <c r="AZ1402" s="508"/>
      <c r="BA1402" s="508"/>
      <c r="BB1402" s="508"/>
      <c r="BC1402" s="508"/>
      <c r="BD1402" s="508"/>
      <c r="BE1402" s="508"/>
      <c r="BF1402" s="508"/>
      <c r="BG1402" s="508"/>
      <c r="BH1402" s="508"/>
      <c r="BI1402" s="508"/>
      <c r="BJ1402" s="508"/>
    </row>
    <row r="1403" spans="31:62" ht="15">
      <c r="AE1403" s="508"/>
      <c r="AF1403" s="508"/>
      <c r="AG1403" s="508"/>
      <c r="AH1403" s="508"/>
      <c r="AI1403" s="508"/>
      <c r="AJ1403" s="508"/>
      <c r="AK1403" s="508"/>
      <c r="AL1403" s="508"/>
      <c r="AM1403" s="508"/>
      <c r="AN1403" s="508"/>
      <c r="AO1403" s="508"/>
      <c r="AP1403" s="508"/>
      <c r="AQ1403" s="508"/>
      <c r="AR1403" s="508"/>
      <c r="AS1403" s="508"/>
      <c r="AT1403" s="508"/>
      <c r="AU1403" s="508"/>
      <c r="AV1403" s="508"/>
      <c r="AW1403" s="508"/>
      <c r="AX1403" s="508"/>
      <c r="AY1403" s="508"/>
      <c r="AZ1403" s="508"/>
      <c r="BA1403" s="508"/>
      <c r="BB1403" s="508"/>
      <c r="BC1403" s="508"/>
      <c r="BD1403" s="508"/>
      <c r="BE1403" s="508"/>
      <c r="BF1403" s="508"/>
      <c r="BG1403" s="508"/>
      <c r="BH1403" s="508"/>
      <c r="BI1403" s="508"/>
      <c r="BJ1403" s="508"/>
    </row>
    <row r="1404" spans="31:62" ht="15">
      <c r="AE1404" s="508"/>
      <c r="AF1404" s="508"/>
      <c r="AG1404" s="508"/>
      <c r="AH1404" s="508"/>
      <c r="AI1404" s="508"/>
      <c r="AJ1404" s="508"/>
      <c r="AK1404" s="508"/>
      <c r="AL1404" s="508"/>
      <c r="AM1404" s="508"/>
      <c r="AN1404" s="508"/>
      <c r="AO1404" s="508"/>
      <c r="AP1404" s="508"/>
      <c r="AQ1404" s="508"/>
      <c r="AR1404" s="508"/>
      <c r="AS1404" s="508"/>
      <c r="AT1404" s="508"/>
      <c r="AU1404" s="508"/>
      <c r="AV1404" s="508"/>
      <c r="AW1404" s="508"/>
      <c r="AX1404" s="508"/>
      <c r="AY1404" s="508"/>
      <c r="AZ1404" s="508"/>
      <c r="BA1404" s="508"/>
      <c r="BB1404" s="508"/>
      <c r="BC1404" s="508"/>
      <c r="BD1404" s="508"/>
      <c r="BE1404" s="508"/>
      <c r="BF1404" s="508"/>
      <c r="BG1404" s="508"/>
      <c r="BH1404" s="508"/>
      <c r="BI1404" s="508"/>
      <c r="BJ1404" s="508"/>
    </row>
    <row r="1405" spans="31:62" ht="15">
      <c r="AE1405" s="508"/>
      <c r="AF1405" s="508"/>
      <c r="AG1405" s="508"/>
      <c r="AH1405" s="508"/>
      <c r="AI1405" s="508"/>
      <c r="AJ1405" s="508"/>
      <c r="AK1405" s="508"/>
      <c r="AL1405" s="508"/>
      <c r="AM1405" s="508"/>
      <c r="AN1405" s="508"/>
      <c r="AO1405" s="508"/>
      <c r="AP1405" s="508"/>
      <c r="AQ1405" s="508"/>
      <c r="AR1405" s="508"/>
      <c r="AS1405" s="508"/>
      <c r="AT1405" s="508"/>
      <c r="AU1405" s="508"/>
      <c r="AV1405" s="508"/>
      <c r="AW1405" s="508"/>
      <c r="AX1405" s="508"/>
      <c r="AY1405" s="508"/>
      <c r="AZ1405" s="508"/>
      <c r="BA1405" s="508"/>
      <c r="BB1405" s="508"/>
      <c r="BC1405" s="508"/>
      <c r="BD1405" s="508"/>
      <c r="BE1405" s="508"/>
      <c r="BF1405" s="508"/>
      <c r="BG1405" s="508"/>
      <c r="BH1405" s="508"/>
      <c r="BI1405" s="508"/>
      <c r="BJ1405" s="508"/>
    </row>
    <row r="1406" spans="31:62" ht="15">
      <c r="AE1406" s="508"/>
      <c r="AF1406" s="508"/>
      <c r="AG1406" s="508"/>
      <c r="AH1406" s="508"/>
      <c r="AI1406" s="508"/>
      <c r="AJ1406" s="508"/>
      <c r="AK1406" s="508"/>
      <c r="AL1406" s="508"/>
      <c r="AM1406" s="508"/>
      <c r="AN1406" s="508"/>
      <c r="AO1406" s="508"/>
      <c r="AP1406" s="508"/>
      <c r="AQ1406" s="508"/>
      <c r="AR1406" s="508"/>
      <c r="AS1406" s="508"/>
      <c r="AT1406" s="508"/>
      <c r="AU1406" s="508"/>
      <c r="AV1406" s="508"/>
      <c r="AW1406" s="508"/>
      <c r="AX1406" s="508"/>
      <c r="AY1406" s="508"/>
      <c r="AZ1406" s="508"/>
      <c r="BA1406" s="508"/>
      <c r="BB1406" s="508"/>
      <c r="BC1406" s="508"/>
      <c r="BD1406" s="508"/>
      <c r="BE1406" s="508"/>
      <c r="BF1406" s="508"/>
      <c r="BG1406" s="508"/>
      <c r="BH1406" s="508"/>
      <c r="BI1406" s="508"/>
      <c r="BJ1406" s="508"/>
    </row>
    <row r="1407" spans="31:62" ht="15">
      <c r="AE1407" s="508"/>
      <c r="AF1407" s="508"/>
      <c r="AG1407" s="508"/>
      <c r="AH1407" s="508"/>
      <c r="AI1407" s="508"/>
      <c r="AJ1407" s="508"/>
      <c r="AK1407" s="508"/>
      <c r="AL1407" s="508"/>
      <c r="AM1407" s="508"/>
      <c r="AN1407" s="508"/>
      <c r="AO1407" s="508"/>
      <c r="AP1407" s="508"/>
      <c r="AQ1407" s="508"/>
      <c r="AR1407" s="508"/>
      <c r="AS1407" s="508"/>
      <c r="AT1407" s="508"/>
      <c r="AU1407" s="508"/>
      <c r="AV1407" s="508"/>
      <c r="AW1407" s="508"/>
      <c r="AX1407" s="508"/>
      <c r="AY1407" s="508"/>
      <c r="AZ1407" s="508"/>
      <c r="BA1407" s="508"/>
      <c r="BB1407" s="508"/>
      <c r="BC1407" s="508"/>
      <c r="BD1407" s="508"/>
      <c r="BE1407" s="508"/>
      <c r="BF1407" s="508"/>
      <c r="BG1407" s="508"/>
      <c r="BH1407" s="508"/>
      <c r="BI1407" s="508"/>
      <c r="BJ1407" s="508"/>
    </row>
    <row r="1408" spans="31:62" ht="15">
      <c r="AE1408" s="508"/>
      <c r="AF1408" s="508"/>
      <c r="AG1408" s="508"/>
      <c r="AH1408" s="508"/>
      <c r="AI1408" s="508"/>
      <c r="AJ1408" s="508"/>
      <c r="AK1408" s="508"/>
      <c r="AL1408" s="508"/>
      <c r="AM1408" s="508"/>
      <c r="AN1408" s="508"/>
      <c r="AO1408" s="508"/>
      <c r="AP1408" s="508"/>
      <c r="AQ1408" s="508"/>
      <c r="AR1408" s="508"/>
      <c r="AS1408" s="508"/>
      <c r="AT1408" s="508"/>
      <c r="AU1408" s="508"/>
      <c r="AV1408" s="508"/>
      <c r="AW1408" s="508"/>
      <c r="AX1408" s="508"/>
      <c r="AY1408" s="508"/>
      <c r="AZ1408" s="508"/>
      <c r="BA1408" s="508"/>
      <c r="BB1408" s="508"/>
      <c r="BC1408" s="508"/>
      <c r="BD1408" s="508"/>
      <c r="BE1408" s="508"/>
      <c r="BF1408" s="508"/>
      <c r="BG1408" s="508"/>
      <c r="BH1408" s="508"/>
      <c r="BI1408" s="508"/>
      <c r="BJ1408" s="508"/>
    </row>
    <row r="1409" spans="31:62" ht="15">
      <c r="AE1409" s="508"/>
      <c r="AF1409" s="508"/>
      <c r="AG1409" s="508"/>
      <c r="AH1409" s="508"/>
      <c r="AI1409" s="508"/>
      <c r="AJ1409" s="508"/>
      <c r="AK1409" s="508"/>
      <c r="AL1409" s="508"/>
      <c r="AM1409" s="508"/>
      <c r="AN1409" s="508"/>
      <c r="AO1409" s="508"/>
      <c r="AP1409" s="508"/>
      <c r="AQ1409" s="508"/>
      <c r="AR1409" s="508"/>
      <c r="AS1409" s="508"/>
      <c r="AT1409" s="508"/>
      <c r="AU1409" s="508"/>
      <c r="AV1409" s="508"/>
      <c r="AW1409" s="508"/>
      <c r="AX1409" s="508"/>
      <c r="AY1409" s="508"/>
      <c r="AZ1409" s="508"/>
      <c r="BA1409" s="508"/>
      <c r="BB1409" s="508"/>
      <c r="BC1409" s="508"/>
      <c r="BD1409" s="508"/>
      <c r="BE1409" s="508"/>
      <c r="BF1409" s="508"/>
      <c r="BG1409" s="508"/>
      <c r="BH1409" s="508"/>
      <c r="BI1409" s="508"/>
      <c r="BJ1409" s="508"/>
    </row>
    <row r="1410" spans="31:62" ht="15">
      <c r="AE1410" s="508"/>
      <c r="AF1410" s="508"/>
      <c r="AG1410" s="508"/>
      <c r="AH1410" s="508"/>
      <c r="AI1410" s="508"/>
      <c r="AJ1410" s="508"/>
      <c r="AK1410" s="508"/>
      <c r="AL1410" s="508"/>
      <c r="AM1410" s="508"/>
      <c r="AN1410" s="508"/>
      <c r="AO1410" s="508"/>
      <c r="AP1410" s="508"/>
      <c r="AQ1410" s="508"/>
      <c r="AR1410" s="508"/>
      <c r="AS1410" s="508"/>
      <c r="AT1410" s="508"/>
      <c r="AU1410" s="508"/>
      <c r="AV1410" s="508"/>
      <c r="AW1410" s="508"/>
      <c r="AX1410" s="508"/>
      <c r="AY1410" s="508"/>
      <c r="AZ1410" s="508"/>
      <c r="BA1410" s="508"/>
      <c r="BB1410" s="508"/>
      <c r="BC1410" s="508"/>
      <c r="BD1410" s="508"/>
      <c r="BE1410" s="508"/>
      <c r="BF1410" s="508"/>
      <c r="BG1410" s="508"/>
      <c r="BH1410" s="508"/>
      <c r="BI1410" s="508"/>
      <c r="BJ1410" s="508"/>
    </row>
    <row r="1411" spans="31:62" ht="15">
      <c r="AE1411" s="508"/>
      <c r="AF1411" s="508"/>
      <c r="AG1411" s="508"/>
      <c r="AH1411" s="508"/>
      <c r="AI1411" s="508"/>
      <c r="AJ1411" s="508"/>
      <c r="AK1411" s="508"/>
      <c r="AL1411" s="508"/>
      <c r="AM1411" s="508"/>
      <c r="AN1411" s="508"/>
      <c r="AO1411" s="508"/>
      <c r="AP1411" s="508"/>
      <c r="AQ1411" s="508"/>
      <c r="AR1411" s="508"/>
      <c r="AS1411" s="508"/>
      <c r="AT1411" s="508"/>
      <c r="AU1411" s="508"/>
      <c r="AV1411" s="508"/>
      <c r="AW1411" s="508"/>
      <c r="AX1411" s="508"/>
      <c r="AY1411" s="508"/>
      <c r="AZ1411" s="508"/>
      <c r="BA1411" s="508"/>
      <c r="BB1411" s="508"/>
      <c r="BC1411" s="508"/>
      <c r="BD1411" s="508"/>
      <c r="BE1411" s="508"/>
      <c r="BF1411" s="508"/>
      <c r="BG1411" s="508"/>
      <c r="BH1411" s="508"/>
      <c r="BI1411" s="508"/>
      <c r="BJ1411" s="508"/>
    </row>
    <row r="1412" spans="31:62" ht="15">
      <c r="AE1412" s="508"/>
      <c r="AF1412" s="508"/>
      <c r="AG1412" s="508"/>
      <c r="AH1412" s="508"/>
      <c r="AI1412" s="508"/>
      <c r="AJ1412" s="508"/>
      <c r="AK1412" s="508"/>
      <c r="AL1412" s="508"/>
      <c r="AM1412" s="508"/>
      <c r="AN1412" s="508"/>
      <c r="AO1412" s="508"/>
      <c r="AP1412" s="508"/>
      <c r="AQ1412" s="508"/>
      <c r="AR1412" s="508"/>
      <c r="AS1412" s="508"/>
      <c r="AT1412" s="508"/>
      <c r="AU1412" s="508"/>
      <c r="AV1412" s="508"/>
      <c r="AW1412" s="508"/>
      <c r="AX1412" s="508"/>
      <c r="AY1412" s="508"/>
      <c r="AZ1412" s="508"/>
      <c r="BA1412" s="508"/>
      <c r="BB1412" s="508"/>
      <c r="BC1412" s="508"/>
      <c r="BD1412" s="508"/>
      <c r="BE1412" s="508"/>
      <c r="BF1412" s="508"/>
      <c r="BG1412" s="508"/>
      <c r="BH1412" s="508"/>
      <c r="BI1412" s="508"/>
      <c r="BJ1412" s="508"/>
    </row>
    <row r="1413" spans="31:62" ht="15">
      <c r="AE1413" s="508"/>
      <c r="AF1413" s="508"/>
      <c r="AG1413" s="508"/>
      <c r="AH1413" s="508"/>
      <c r="AI1413" s="508"/>
      <c r="AJ1413" s="508"/>
      <c r="AK1413" s="508"/>
      <c r="AL1413" s="508"/>
      <c r="AM1413" s="508"/>
      <c r="AN1413" s="508"/>
      <c r="AO1413" s="508"/>
      <c r="AP1413" s="508"/>
      <c r="AQ1413" s="508"/>
      <c r="AR1413" s="508"/>
      <c r="AS1413" s="508"/>
      <c r="AT1413" s="508"/>
      <c r="AU1413" s="508"/>
      <c r="AV1413" s="508"/>
      <c r="AW1413" s="508"/>
      <c r="AX1413" s="508"/>
      <c r="AY1413" s="508"/>
      <c r="AZ1413" s="508"/>
      <c r="BA1413" s="508"/>
      <c r="BB1413" s="508"/>
      <c r="BC1413" s="508"/>
      <c r="BD1413" s="508"/>
      <c r="BE1413" s="508"/>
      <c r="BF1413" s="508"/>
      <c r="BG1413" s="508"/>
      <c r="BH1413" s="508"/>
      <c r="BI1413" s="508"/>
      <c r="BJ1413" s="508"/>
    </row>
    <row r="1414" spans="31:62" ht="15">
      <c r="AE1414" s="508"/>
      <c r="AF1414" s="508"/>
      <c r="AG1414" s="508"/>
      <c r="AH1414" s="508"/>
      <c r="AI1414" s="508"/>
      <c r="AJ1414" s="508"/>
      <c r="AK1414" s="508"/>
      <c r="AL1414" s="508"/>
      <c r="AM1414" s="508"/>
      <c r="AN1414" s="508"/>
      <c r="AO1414" s="508"/>
      <c r="AP1414" s="508"/>
      <c r="AQ1414" s="508"/>
      <c r="AR1414" s="508"/>
      <c r="AS1414" s="508"/>
      <c r="AT1414" s="508"/>
      <c r="AU1414" s="508"/>
      <c r="AV1414" s="508"/>
      <c r="AW1414" s="508"/>
      <c r="AX1414" s="508"/>
      <c r="AY1414" s="508"/>
      <c r="AZ1414" s="508"/>
      <c r="BA1414" s="508"/>
      <c r="BB1414" s="508"/>
      <c r="BC1414" s="508"/>
      <c r="BD1414" s="508"/>
      <c r="BE1414" s="508"/>
      <c r="BF1414" s="508"/>
      <c r="BG1414" s="508"/>
      <c r="BH1414" s="508"/>
      <c r="BI1414" s="508"/>
      <c r="BJ1414" s="508"/>
    </row>
    <row r="1415" spans="31:62" ht="15">
      <c r="AE1415" s="508"/>
      <c r="AF1415" s="508"/>
      <c r="AG1415" s="508"/>
      <c r="AH1415" s="508"/>
      <c r="AI1415" s="508"/>
      <c r="AJ1415" s="508"/>
      <c r="AK1415" s="508"/>
      <c r="AL1415" s="508"/>
      <c r="AM1415" s="508"/>
      <c r="AN1415" s="508"/>
      <c r="AO1415" s="508"/>
      <c r="AP1415" s="508"/>
      <c r="AQ1415" s="508"/>
      <c r="AR1415" s="508"/>
      <c r="AS1415" s="508"/>
      <c r="AT1415" s="508"/>
      <c r="AU1415" s="508"/>
      <c r="AV1415" s="508"/>
      <c r="AW1415" s="508"/>
      <c r="AX1415" s="508"/>
      <c r="AY1415" s="508"/>
      <c r="AZ1415" s="508"/>
      <c r="BA1415" s="508"/>
      <c r="BB1415" s="508"/>
      <c r="BC1415" s="508"/>
      <c r="BD1415" s="508"/>
      <c r="BE1415" s="508"/>
      <c r="BF1415" s="508"/>
      <c r="BG1415" s="508"/>
      <c r="BH1415" s="508"/>
      <c r="BI1415" s="508"/>
      <c r="BJ1415" s="508"/>
    </row>
    <row r="1416" spans="31:62" ht="15">
      <c r="AE1416" s="508"/>
      <c r="AF1416" s="508"/>
      <c r="AG1416" s="508"/>
      <c r="AH1416" s="508"/>
      <c r="AI1416" s="508"/>
      <c r="AJ1416" s="508"/>
      <c r="AK1416" s="508"/>
      <c r="AL1416" s="508"/>
      <c r="AM1416" s="508"/>
      <c r="AN1416" s="508"/>
      <c r="AO1416" s="508"/>
      <c r="AP1416" s="508"/>
      <c r="AQ1416" s="508"/>
      <c r="AR1416" s="508"/>
      <c r="AS1416" s="508"/>
      <c r="AT1416" s="508"/>
      <c r="AU1416" s="508"/>
      <c r="AV1416" s="508"/>
      <c r="AW1416" s="508"/>
      <c r="AX1416" s="508"/>
      <c r="AY1416" s="508"/>
      <c r="AZ1416" s="508"/>
      <c r="BA1416" s="508"/>
      <c r="BB1416" s="508"/>
      <c r="BC1416" s="508"/>
      <c r="BD1416" s="508"/>
      <c r="BE1416" s="508"/>
      <c r="BF1416" s="508"/>
      <c r="BG1416" s="508"/>
      <c r="BH1416" s="508"/>
      <c r="BI1416" s="508"/>
      <c r="BJ1416" s="508"/>
    </row>
    <row r="1417" spans="31:62" ht="15">
      <c r="AE1417" s="508"/>
      <c r="AF1417" s="508"/>
      <c r="AG1417" s="508"/>
      <c r="AH1417" s="508"/>
      <c r="AI1417" s="508"/>
      <c r="AJ1417" s="508"/>
      <c r="AK1417" s="508"/>
      <c r="AL1417" s="508"/>
      <c r="AM1417" s="508"/>
      <c r="AN1417" s="508"/>
      <c r="AO1417" s="508"/>
      <c r="AP1417" s="508"/>
      <c r="AQ1417" s="508"/>
      <c r="AR1417" s="508"/>
      <c r="AS1417" s="508"/>
      <c r="AT1417" s="508"/>
      <c r="AU1417" s="508"/>
      <c r="AV1417" s="508"/>
      <c r="AW1417" s="508"/>
      <c r="AX1417" s="508"/>
      <c r="AY1417" s="508"/>
      <c r="AZ1417" s="508"/>
      <c r="BA1417" s="508"/>
      <c r="BB1417" s="508"/>
      <c r="BC1417" s="508"/>
      <c r="BD1417" s="508"/>
      <c r="BE1417" s="508"/>
      <c r="BF1417" s="508"/>
      <c r="BG1417" s="508"/>
      <c r="BH1417" s="508"/>
      <c r="BI1417" s="508"/>
      <c r="BJ1417" s="508"/>
    </row>
    <row r="1418" spans="31:62" ht="15">
      <c r="AE1418" s="508"/>
      <c r="AF1418" s="508"/>
      <c r="AG1418" s="508"/>
      <c r="AH1418" s="508"/>
      <c r="AI1418" s="508"/>
      <c r="AJ1418" s="508"/>
      <c r="AK1418" s="508"/>
      <c r="AL1418" s="508"/>
      <c r="AM1418" s="508"/>
      <c r="AN1418" s="508"/>
      <c r="AO1418" s="508"/>
      <c r="AP1418" s="508"/>
      <c r="AQ1418" s="508"/>
      <c r="AR1418" s="508"/>
      <c r="AS1418" s="508"/>
      <c r="AT1418" s="508"/>
      <c r="AU1418" s="508"/>
      <c r="AV1418" s="508"/>
      <c r="AW1418" s="508"/>
      <c r="AX1418" s="508"/>
      <c r="AY1418" s="508"/>
      <c r="AZ1418" s="508"/>
      <c r="BA1418" s="508"/>
      <c r="BB1418" s="508"/>
      <c r="BC1418" s="508"/>
      <c r="BD1418" s="508"/>
      <c r="BE1418" s="508"/>
      <c r="BF1418" s="508"/>
      <c r="BG1418" s="508"/>
      <c r="BH1418" s="508"/>
      <c r="BI1418" s="508"/>
      <c r="BJ1418" s="508"/>
    </row>
    <row r="1419" spans="31:62" ht="15">
      <c r="AE1419" s="508"/>
      <c r="AF1419" s="508"/>
      <c r="AG1419" s="508"/>
      <c r="AH1419" s="508"/>
      <c r="AI1419" s="508"/>
      <c r="AJ1419" s="508"/>
      <c r="AK1419" s="508"/>
      <c r="AL1419" s="508"/>
      <c r="AM1419" s="508"/>
      <c r="AN1419" s="508"/>
      <c r="AO1419" s="508"/>
      <c r="AP1419" s="508"/>
      <c r="AQ1419" s="508"/>
      <c r="AR1419" s="508"/>
      <c r="AS1419" s="508"/>
      <c r="AT1419" s="508"/>
      <c r="AU1419" s="508"/>
      <c r="AV1419" s="508"/>
      <c r="AW1419" s="508"/>
      <c r="AX1419" s="508"/>
      <c r="AY1419" s="508"/>
      <c r="AZ1419" s="508"/>
      <c r="BA1419" s="508"/>
      <c r="BB1419" s="508"/>
      <c r="BC1419" s="508"/>
      <c r="BD1419" s="508"/>
      <c r="BE1419" s="508"/>
      <c r="BF1419" s="508"/>
      <c r="BG1419" s="508"/>
      <c r="BH1419" s="508"/>
      <c r="BI1419" s="508"/>
      <c r="BJ1419" s="508"/>
    </row>
    <row r="1420" spans="31:62" ht="15">
      <c r="AE1420" s="508"/>
      <c r="AF1420" s="508"/>
      <c r="AG1420" s="508"/>
      <c r="AH1420" s="508"/>
      <c r="AI1420" s="508"/>
      <c r="AJ1420" s="508"/>
      <c r="AK1420" s="508"/>
      <c r="AL1420" s="508"/>
      <c r="AM1420" s="508"/>
      <c r="AN1420" s="508"/>
      <c r="AO1420" s="508"/>
      <c r="AP1420" s="508"/>
      <c r="AQ1420" s="508"/>
      <c r="AR1420" s="508"/>
      <c r="AS1420" s="508"/>
      <c r="AT1420" s="508"/>
      <c r="AU1420" s="508"/>
      <c r="AV1420" s="508"/>
      <c r="AW1420" s="508"/>
      <c r="AX1420" s="508"/>
      <c r="AY1420" s="508"/>
      <c r="AZ1420" s="508"/>
      <c r="BA1420" s="508"/>
      <c r="BB1420" s="508"/>
      <c r="BC1420" s="508"/>
      <c r="BD1420" s="508"/>
      <c r="BE1420" s="508"/>
      <c r="BF1420" s="508"/>
      <c r="BG1420" s="508"/>
      <c r="BH1420" s="508"/>
      <c r="BI1420" s="508"/>
      <c r="BJ1420" s="508"/>
    </row>
    <row r="1421" spans="31:62" ht="15">
      <c r="AE1421" s="508"/>
      <c r="AF1421" s="508"/>
      <c r="AG1421" s="508"/>
      <c r="AH1421" s="508"/>
      <c r="AI1421" s="508"/>
      <c r="AJ1421" s="508"/>
      <c r="AK1421" s="508"/>
      <c r="AL1421" s="508"/>
      <c r="AM1421" s="508"/>
      <c r="AN1421" s="508"/>
      <c r="AO1421" s="508"/>
      <c r="AP1421" s="508"/>
      <c r="AQ1421" s="508"/>
      <c r="AR1421" s="508"/>
      <c r="AS1421" s="508"/>
      <c r="AT1421" s="508"/>
      <c r="AU1421" s="508"/>
      <c r="AV1421" s="508"/>
      <c r="AW1421" s="508"/>
      <c r="AX1421" s="508"/>
      <c r="AY1421" s="508"/>
      <c r="AZ1421" s="508"/>
      <c r="BA1421" s="508"/>
      <c r="BB1421" s="508"/>
      <c r="BC1421" s="508"/>
      <c r="BD1421" s="508"/>
      <c r="BE1421" s="508"/>
      <c r="BF1421" s="508"/>
      <c r="BG1421" s="508"/>
      <c r="BH1421" s="508"/>
      <c r="BI1421" s="508"/>
      <c r="BJ1421" s="508"/>
    </row>
    <row r="1422" spans="31:62" ht="15">
      <c r="AE1422" s="508"/>
      <c r="AF1422" s="508"/>
      <c r="AG1422" s="508"/>
      <c r="AH1422" s="508"/>
      <c r="AI1422" s="508"/>
      <c r="AJ1422" s="508"/>
      <c r="AK1422" s="508"/>
      <c r="AL1422" s="508"/>
      <c r="AM1422" s="508"/>
      <c r="AN1422" s="508"/>
      <c r="AO1422" s="508"/>
      <c r="AP1422" s="508"/>
      <c r="AQ1422" s="508"/>
      <c r="AR1422" s="508"/>
      <c r="AS1422" s="508"/>
      <c r="AT1422" s="508"/>
      <c r="AU1422" s="508"/>
      <c r="AV1422" s="508"/>
      <c r="AW1422" s="508"/>
      <c r="AX1422" s="508"/>
      <c r="AY1422" s="508"/>
      <c r="AZ1422" s="508"/>
      <c r="BA1422" s="508"/>
      <c r="BB1422" s="508"/>
      <c r="BC1422" s="508"/>
      <c r="BD1422" s="508"/>
      <c r="BE1422" s="508"/>
      <c r="BF1422" s="508"/>
      <c r="BG1422" s="508"/>
      <c r="BH1422" s="508"/>
      <c r="BI1422" s="508"/>
      <c r="BJ1422" s="508"/>
    </row>
    <row r="1423" spans="31:62" ht="15">
      <c r="AE1423" s="508"/>
      <c r="AF1423" s="508"/>
      <c r="AG1423" s="508"/>
      <c r="AH1423" s="508"/>
      <c r="AI1423" s="508"/>
      <c r="AJ1423" s="508"/>
      <c r="AK1423" s="508"/>
      <c r="AL1423" s="508"/>
      <c r="AM1423" s="508"/>
      <c r="AN1423" s="508"/>
      <c r="AO1423" s="508"/>
      <c r="AP1423" s="508"/>
      <c r="AQ1423" s="508"/>
      <c r="AR1423" s="508"/>
      <c r="AS1423" s="508"/>
      <c r="AT1423" s="508"/>
      <c r="AU1423" s="508"/>
      <c r="AV1423" s="508"/>
      <c r="AW1423" s="508"/>
      <c r="AX1423" s="508"/>
      <c r="AY1423" s="508"/>
      <c r="AZ1423" s="508"/>
      <c r="BA1423" s="508"/>
      <c r="BB1423" s="508"/>
      <c r="BC1423" s="508"/>
      <c r="BD1423" s="508"/>
      <c r="BE1423" s="508"/>
      <c r="BF1423" s="508"/>
      <c r="BG1423" s="508"/>
      <c r="BH1423" s="508"/>
      <c r="BI1423" s="508"/>
      <c r="BJ1423" s="508"/>
    </row>
    <row r="1424" spans="31:62" ht="15">
      <c r="AE1424" s="508"/>
      <c r="AF1424" s="508"/>
      <c r="AG1424" s="508"/>
      <c r="AH1424" s="508"/>
      <c r="AI1424" s="508"/>
      <c r="AJ1424" s="508"/>
      <c r="AK1424" s="508"/>
      <c r="AL1424" s="508"/>
      <c r="AM1424" s="508"/>
      <c r="AN1424" s="508"/>
      <c r="AO1424" s="508"/>
      <c r="AP1424" s="508"/>
      <c r="AQ1424" s="508"/>
      <c r="AR1424" s="508"/>
      <c r="AS1424" s="508"/>
      <c r="AT1424" s="508"/>
      <c r="AU1424" s="508"/>
      <c r="AV1424" s="508"/>
      <c r="AW1424" s="508"/>
      <c r="AX1424" s="508"/>
      <c r="AY1424" s="508"/>
      <c r="AZ1424" s="508"/>
      <c r="BA1424" s="508"/>
      <c r="BB1424" s="508"/>
      <c r="BC1424" s="508"/>
      <c r="BD1424" s="508"/>
      <c r="BE1424" s="508"/>
      <c r="BF1424" s="508"/>
      <c r="BG1424" s="508"/>
      <c r="BH1424" s="508"/>
      <c r="BI1424" s="508"/>
      <c r="BJ1424" s="508"/>
    </row>
    <row r="1425" spans="31:62" ht="15">
      <c r="AE1425" s="508"/>
      <c r="AF1425" s="508"/>
      <c r="AG1425" s="508"/>
      <c r="AH1425" s="508"/>
      <c r="AI1425" s="508"/>
      <c r="AJ1425" s="508"/>
      <c r="AK1425" s="508"/>
      <c r="AL1425" s="508"/>
      <c r="AM1425" s="508"/>
      <c r="AN1425" s="508"/>
      <c r="AO1425" s="508"/>
      <c r="AP1425" s="508"/>
      <c r="AQ1425" s="508"/>
      <c r="AR1425" s="508"/>
      <c r="AS1425" s="508"/>
      <c r="AT1425" s="508"/>
      <c r="AU1425" s="508"/>
      <c r="AV1425" s="508"/>
      <c r="AW1425" s="508"/>
      <c r="AX1425" s="508"/>
      <c r="AY1425" s="508"/>
      <c r="AZ1425" s="508"/>
      <c r="BA1425" s="508"/>
      <c r="BB1425" s="508"/>
      <c r="BC1425" s="508"/>
      <c r="BD1425" s="508"/>
      <c r="BE1425" s="508"/>
      <c r="BF1425" s="508"/>
      <c r="BG1425" s="508"/>
      <c r="BH1425" s="508"/>
      <c r="BI1425" s="508"/>
      <c r="BJ1425" s="508"/>
    </row>
    <row r="1426" spans="31:62" ht="15">
      <c r="AE1426" s="508"/>
      <c r="AF1426" s="508"/>
      <c r="AG1426" s="508"/>
      <c r="AH1426" s="508"/>
      <c r="AI1426" s="508"/>
      <c r="AJ1426" s="508"/>
      <c r="AK1426" s="508"/>
      <c r="AL1426" s="508"/>
      <c r="AM1426" s="508"/>
      <c r="AN1426" s="508"/>
      <c r="AO1426" s="508"/>
      <c r="AP1426" s="508"/>
      <c r="AQ1426" s="508"/>
      <c r="AR1426" s="508"/>
      <c r="AS1426" s="508"/>
      <c r="AT1426" s="508"/>
      <c r="AU1426" s="508"/>
      <c r="AV1426" s="508"/>
      <c r="AW1426" s="508"/>
      <c r="AX1426" s="508"/>
      <c r="AY1426" s="508"/>
      <c r="AZ1426" s="508"/>
      <c r="BA1426" s="508"/>
      <c r="BB1426" s="508"/>
      <c r="BC1426" s="508"/>
      <c r="BD1426" s="508"/>
      <c r="BE1426" s="508"/>
      <c r="BF1426" s="508"/>
      <c r="BG1426" s="508"/>
      <c r="BH1426" s="508"/>
      <c r="BI1426" s="508"/>
      <c r="BJ1426" s="508"/>
    </row>
    <row r="1427" spans="31:62" ht="15">
      <c r="AE1427" s="508"/>
      <c r="AF1427" s="508"/>
      <c r="AG1427" s="508"/>
      <c r="AH1427" s="508"/>
      <c r="AI1427" s="508"/>
      <c r="AJ1427" s="508"/>
      <c r="AK1427" s="508"/>
      <c r="AL1427" s="508"/>
      <c r="AM1427" s="508"/>
      <c r="AN1427" s="508"/>
      <c r="AO1427" s="508"/>
      <c r="AP1427" s="508"/>
      <c r="AQ1427" s="508"/>
      <c r="AR1427" s="508"/>
      <c r="AS1427" s="508"/>
      <c r="AT1427" s="508"/>
      <c r="AU1427" s="508"/>
      <c r="AV1427" s="508"/>
      <c r="AW1427" s="508"/>
      <c r="AX1427" s="508"/>
      <c r="AY1427" s="508"/>
      <c r="AZ1427" s="508"/>
      <c r="BA1427" s="508"/>
      <c r="BB1427" s="508"/>
      <c r="BC1427" s="508"/>
      <c r="BD1427" s="508"/>
      <c r="BE1427" s="508"/>
      <c r="BF1427" s="508"/>
      <c r="BG1427" s="508"/>
      <c r="BH1427" s="508"/>
      <c r="BI1427" s="508"/>
      <c r="BJ1427" s="508"/>
    </row>
    <row r="1428" spans="31:62" ht="15">
      <c r="AE1428" s="508"/>
      <c r="AF1428" s="508"/>
      <c r="AG1428" s="508"/>
      <c r="AH1428" s="508"/>
      <c r="AI1428" s="508"/>
      <c r="AJ1428" s="508"/>
      <c r="AK1428" s="508"/>
      <c r="AL1428" s="508"/>
      <c r="AM1428" s="508"/>
      <c r="AN1428" s="508"/>
      <c r="AO1428" s="508"/>
      <c r="AP1428" s="508"/>
      <c r="AQ1428" s="508"/>
      <c r="AR1428" s="508"/>
      <c r="AS1428" s="508"/>
      <c r="AT1428" s="508"/>
      <c r="AU1428" s="508"/>
      <c r="AV1428" s="508"/>
      <c r="AW1428" s="508"/>
      <c r="AX1428" s="508"/>
      <c r="AY1428" s="508"/>
      <c r="AZ1428" s="508"/>
      <c r="BA1428" s="508"/>
      <c r="BB1428" s="508"/>
      <c r="BC1428" s="508"/>
      <c r="BD1428" s="508"/>
      <c r="BE1428" s="508"/>
      <c r="BF1428" s="508"/>
      <c r="BG1428" s="508"/>
      <c r="BH1428" s="508"/>
      <c r="BI1428" s="508"/>
      <c r="BJ1428" s="508"/>
    </row>
    <row r="1429" spans="31:62" ht="15">
      <c r="AE1429" s="508"/>
      <c r="AF1429" s="508"/>
      <c r="AG1429" s="508"/>
      <c r="AH1429" s="508"/>
      <c r="AI1429" s="508"/>
      <c r="AJ1429" s="508"/>
      <c r="AK1429" s="508"/>
      <c r="AL1429" s="508"/>
      <c r="AM1429" s="508"/>
      <c r="AN1429" s="508"/>
      <c r="AO1429" s="508"/>
      <c r="AP1429" s="508"/>
      <c r="AQ1429" s="508"/>
      <c r="AR1429" s="508"/>
      <c r="AS1429" s="508"/>
      <c r="AT1429" s="508"/>
      <c r="AU1429" s="508"/>
      <c r="AV1429" s="508"/>
      <c r="AW1429" s="508"/>
      <c r="AX1429" s="508"/>
      <c r="AY1429" s="508"/>
      <c r="AZ1429" s="508"/>
      <c r="BA1429" s="508"/>
      <c r="BB1429" s="508"/>
      <c r="BC1429" s="508"/>
      <c r="BD1429" s="508"/>
      <c r="BE1429" s="508"/>
      <c r="BF1429" s="508"/>
      <c r="BG1429" s="508"/>
      <c r="BH1429" s="508"/>
      <c r="BI1429" s="508"/>
      <c r="BJ1429" s="508"/>
    </row>
    <row r="1430" spans="31:62" ht="15">
      <c r="AE1430" s="508"/>
      <c r="AF1430" s="508"/>
      <c r="AG1430" s="508"/>
      <c r="AH1430" s="508"/>
      <c r="AI1430" s="508"/>
      <c r="AJ1430" s="508"/>
      <c r="AK1430" s="508"/>
      <c r="AL1430" s="508"/>
      <c r="AM1430" s="508"/>
      <c r="AN1430" s="508"/>
      <c r="AO1430" s="508"/>
      <c r="AP1430" s="508"/>
      <c r="AQ1430" s="508"/>
      <c r="AR1430" s="508"/>
      <c r="AS1430" s="508"/>
      <c r="AT1430" s="508"/>
      <c r="AU1430" s="508"/>
      <c r="AV1430" s="508"/>
      <c r="AW1430" s="508"/>
      <c r="AX1430" s="508"/>
      <c r="AY1430" s="508"/>
      <c r="AZ1430" s="508"/>
      <c r="BA1430" s="508"/>
      <c r="BB1430" s="508"/>
      <c r="BC1430" s="508"/>
      <c r="BD1430" s="508"/>
      <c r="BE1430" s="508"/>
      <c r="BF1430" s="508"/>
      <c r="BG1430" s="508"/>
      <c r="BH1430" s="508"/>
      <c r="BI1430" s="508"/>
      <c r="BJ1430" s="508"/>
    </row>
    <row r="1431" spans="31:62" ht="15">
      <c r="AE1431" s="508"/>
      <c r="AF1431" s="508"/>
      <c r="AG1431" s="508"/>
      <c r="AH1431" s="508"/>
      <c r="AI1431" s="508"/>
      <c r="AJ1431" s="508"/>
      <c r="AK1431" s="508"/>
      <c r="AL1431" s="508"/>
      <c r="AM1431" s="508"/>
      <c r="AN1431" s="508"/>
      <c r="AO1431" s="508"/>
      <c r="AP1431" s="508"/>
      <c r="AQ1431" s="508"/>
      <c r="AR1431" s="508"/>
      <c r="AS1431" s="508"/>
      <c r="AT1431" s="508"/>
      <c r="AU1431" s="508"/>
      <c r="AV1431" s="508"/>
      <c r="AW1431" s="508"/>
      <c r="AX1431" s="508"/>
      <c r="AY1431" s="508"/>
      <c r="AZ1431" s="508"/>
      <c r="BA1431" s="508"/>
      <c r="BB1431" s="508"/>
      <c r="BC1431" s="508"/>
      <c r="BD1431" s="508"/>
      <c r="BE1431" s="508"/>
      <c r="BF1431" s="508"/>
      <c r="BG1431" s="508"/>
      <c r="BH1431" s="508"/>
      <c r="BI1431" s="508"/>
      <c r="BJ1431" s="508"/>
    </row>
    <row r="1432" spans="31:62" ht="15">
      <c r="AE1432" s="508"/>
      <c r="AF1432" s="508"/>
      <c r="AG1432" s="508"/>
      <c r="AH1432" s="508"/>
      <c r="AI1432" s="508"/>
      <c r="AJ1432" s="508"/>
      <c r="AK1432" s="508"/>
      <c r="AL1432" s="508"/>
      <c r="AM1432" s="508"/>
      <c r="AN1432" s="508"/>
      <c r="AO1432" s="508"/>
      <c r="AP1432" s="508"/>
      <c r="AQ1432" s="508"/>
      <c r="AR1432" s="508"/>
      <c r="AS1432" s="508"/>
      <c r="AT1432" s="508"/>
      <c r="AU1432" s="508"/>
      <c r="AV1432" s="508"/>
      <c r="AW1432" s="508"/>
      <c r="AX1432" s="508"/>
      <c r="AY1432" s="508"/>
      <c r="AZ1432" s="508"/>
      <c r="BA1432" s="508"/>
      <c r="BB1432" s="508"/>
      <c r="BC1432" s="508"/>
      <c r="BD1432" s="508"/>
      <c r="BE1432" s="508"/>
      <c r="BF1432" s="508"/>
      <c r="BG1432" s="508"/>
      <c r="BH1432" s="508"/>
      <c r="BI1432" s="508"/>
      <c r="BJ1432" s="508"/>
    </row>
    <row r="1433" spans="31:62" ht="15">
      <c r="AE1433" s="508"/>
      <c r="AF1433" s="508"/>
      <c r="AG1433" s="508"/>
      <c r="AH1433" s="508"/>
      <c r="AI1433" s="508"/>
      <c r="AJ1433" s="508"/>
      <c r="AK1433" s="508"/>
      <c r="AL1433" s="508"/>
      <c r="AM1433" s="508"/>
      <c r="AN1433" s="508"/>
      <c r="AO1433" s="508"/>
      <c r="AP1433" s="508"/>
      <c r="AQ1433" s="508"/>
      <c r="AR1433" s="508"/>
      <c r="AS1433" s="508"/>
      <c r="AT1433" s="508"/>
      <c r="AU1433" s="508"/>
      <c r="AV1433" s="508"/>
      <c r="AW1433" s="508"/>
      <c r="AX1433" s="508"/>
      <c r="AY1433" s="508"/>
      <c r="AZ1433" s="508"/>
      <c r="BA1433" s="508"/>
      <c r="BB1433" s="508"/>
      <c r="BC1433" s="508"/>
      <c r="BD1433" s="508"/>
      <c r="BE1433" s="508"/>
      <c r="BF1433" s="508"/>
      <c r="BG1433" s="508"/>
      <c r="BH1433" s="508"/>
      <c r="BI1433" s="508"/>
      <c r="BJ1433" s="508"/>
    </row>
    <row r="1434" spans="31:62" ht="15">
      <c r="AE1434" s="508"/>
      <c r="AF1434" s="508"/>
      <c r="AG1434" s="508"/>
      <c r="AH1434" s="508"/>
      <c r="AI1434" s="508"/>
      <c r="AJ1434" s="508"/>
      <c r="AK1434" s="508"/>
      <c r="AL1434" s="508"/>
      <c r="AM1434" s="508"/>
      <c r="AN1434" s="508"/>
      <c r="AO1434" s="508"/>
      <c r="AP1434" s="508"/>
      <c r="AQ1434" s="508"/>
      <c r="AR1434" s="508"/>
      <c r="AS1434" s="508"/>
      <c r="AT1434" s="508"/>
      <c r="AU1434" s="508"/>
      <c r="AV1434" s="508"/>
      <c r="AW1434" s="508"/>
      <c r="AX1434" s="508"/>
      <c r="AY1434" s="508"/>
      <c r="AZ1434" s="508"/>
      <c r="BA1434" s="508"/>
      <c r="BB1434" s="508"/>
      <c r="BC1434" s="508"/>
      <c r="BD1434" s="508"/>
      <c r="BE1434" s="508"/>
      <c r="BF1434" s="508"/>
      <c r="BG1434" s="508"/>
      <c r="BH1434" s="508"/>
      <c r="BI1434" s="508"/>
      <c r="BJ1434" s="508"/>
    </row>
    <row r="1435" spans="31:62" ht="15">
      <c r="AE1435" s="508"/>
      <c r="AF1435" s="508"/>
      <c r="AG1435" s="508"/>
      <c r="AH1435" s="508"/>
      <c r="AI1435" s="508"/>
      <c r="AJ1435" s="508"/>
      <c r="AK1435" s="508"/>
      <c r="AL1435" s="508"/>
      <c r="AM1435" s="508"/>
      <c r="AN1435" s="508"/>
      <c r="AO1435" s="508"/>
      <c r="AP1435" s="508"/>
      <c r="AQ1435" s="508"/>
      <c r="AR1435" s="508"/>
      <c r="AS1435" s="508"/>
      <c r="AT1435" s="508"/>
      <c r="AU1435" s="508"/>
      <c r="AV1435" s="508"/>
      <c r="AW1435" s="508"/>
      <c r="AX1435" s="508"/>
      <c r="AY1435" s="508"/>
      <c r="AZ1435" s="508"/>
      <c r="BA1435" s="508"/>
      <c r="BB1435" s="508"/>
      <c r="BC1435" s="508"/>
      <c r="BD1435" s="508"/>
      <c r="BE1435" s="508"/>
      <c r="BF1435" s="508"/>
      <c r="BG1435" s="508"/>
      <c r="BH1435" s="508"/>
      <c r="BI1435" s="508"/>
      <c r="BJ1435" s="508"/>
    </row>
    <row r="1436" spans="31:62" ht="15">
      <c r="AE1436" s="508"/>
      <c r="AF1436" s="508"/>
      <c r="AG1436" s="508"/>
      <c r="AH1436" s="508"/>
      <c r="AI1436" s="508"/>
      <c r="AJ1436" s="508"/>
      <c r="AK1436" s="508"/>
      <c r="AL1436" s="508"/>
      <c r="AM1436" s="508"/>
      <c r="AN1436" s="508"/>
      <c r="AO1436" s="508"/>
      <c r="AP1436" s="508"/>
      <c r="AQ1436" s="508"/>
      <c r="AR1436" s="508"/>
      <c r="AS1436" s="508"/>
      <c r="AT1436" s="508"/>
      <c r="AU1436" s="508"/>
      <c r="AV1436" s="508"/>
      <c r="AW1436" s="508"/>
      <c r="AX1436" s="508"/>
      <c r="AY1436" s="508"/>
      <c r="AZ1436" s="508"/>
      <c r="BA1436" s="508"/>
      <c r="BB1436" s="508"/>
      <c r="BC1436" s="508"/>
      <c r="BD1436" s="508"/>
      <c r="BE1436" s="508"/>
      <c r="BF1436" s="508"/>
      <c r="BG1436" s="508"/>
      <c r="BH1436" s="508"/>
      <c r="BI1436" s="508"/>
      <c r="BJ1436" s="508"/>
    </row>
    <row r="1437" spans="31:62" ht="15">
      <c r="AE1437" s="508"/>
      <c r="AF1437" s="508"/>
      <c r="AG1437" s="508"/>
      <c r="AH1437" s="508"/>
      <c r="AI1437" s="508"/>
      <c r="AJ1437" s="508"/>
      <c r="AK1437" s="508"/>
      <c r="AL1437" s="508"/>
      <c r="AM1437" s="508"/>
      <c r="AN1437" s="508"/>
      <c r="AO1437" s="508"/>
      <c r="AP1437" s="508"/>
      <c r="AQ1437" s="508"/>
      <c r="AR1437" s="508"/>
      <c r="AS1437" s="508"/>
      <c r="AT1437" s="508"/>
      <c r="AU1437" s="508"/>
      <c r="AV1437" s="508"/>
      <c r="AW1437" s="508"/>
      <c r="AX1437" s="508"/>
      <c r="AY1437" s="508"/>
      <c r="AZ1437" s="508"/>
      <c r="BA1437" s="508"/>
      <c r="BB1437" s="508"/>
      <c r="BC1437" s="508"/>
      <c r="BD1437" s="508"/>
      <c r="BE1437" s="508"/>
      <c r="BF1437" s="508"/>
      <c r="BG1437" s="508"/>
      <c r="BH1437" s="508"/>
      <c r="BI1437" s="508"/>
      <c r="BJ1437" s="508"/>
    </row>
    <row r="1438" spans="31:62" ht="15">
      <c r="AE1438" s="508"/>
      <c r="AF1438" s="508"/>
      <c r="AG1438" s="508"/>
      <c r="AH1438" s="508"/>
      <c r="AI1438" s="508"/>
      <c r="AJ1438" s="508"/>
      <c r="AK1438" s="508"/>
      <c r="AL1438" s="508"/>
      <c r="AM1438" s="508"/>
      <c r="AN1438" s="508"/>
      <c r="AO1438" s="508"/>
      <c r="AP1438" s="508"/>
      <c r="AQ1438" s="508"/>
      <c r="AR1438" s="508"/>
      <c r="AS1438" s="508"/>
      <c r="AT1438" s="508"/>
      <c r="AU1438" s="508"/>
      <c r="AV1438" s="508"/>
      <c r="AW1438" s="508"/>
      <c r="AX1438" s="508"/>
      <c r="AY1438" s="508"/>
      <c r="AZ1438" s="508"/>
      <c r="BA1438" s="508"/>
      <c r="BB1438" s="508"/>
      <c r="BC1438" s="508"/>
      <c r="BD1438" s="508"/>
      <c r="BE1438" s="508"/>
      <c r="BF1438" s="508"/>
      <c r="BG1438" s="508"/>
      <c r="BH1438" s="508"/>
      <c r="BI1438" s="508"/>
      <c r="BJ1438" s="508"/>
    </row>
    <row r="1439" spans="31:62" ht="15">
      <c r="AE1439" s="508"/>
      <c r="AF1439" s="508"/>
      <c r="AG1439" s="508"/>
      <c r="AH1439" s="508"/>
      <c r="AI1439" s="508"/>
      <c r="AJ1439" s="508"/>
      <c r="AK1439" s="508"/>
      <c r="AL1439" s="508"/>
      <c r="AM1439" s="508"/>
      <c r="AN1439" s="508"/>
      <c r="AO1439" s="508"/>
      <c r="AP1439" s="508"/>
      <c r="AQ1439" s="508"/>
      <c r="AR1439" s="508"/>
      <c r="AS1439" s="508"/>
      <c r="AT1439" s="508"/>
      <c r="AU1439" s="508"/>
      <c r="AV1439" s="508"/>
      <c r="AW1439" s="508"/>
      <c r="AX1439" s="508"/>
      <c r="AY1439" s="508"/>
      <c r="AZ1439" s="508"/>
      <c r="BA1439" s="508"/>
      <c r="BB1439" s="508"/>
      <c r="BC1439" s="508"/>
      <c r="BD1439" s="508"/>
      <c r="BE1439" s="508"/>
      <c r="BF1439" s="508"/>
      <c r="BG1439" s="508"/>
      <c r="BH1439" s="508"/>
      <c r="BI1439" s="508"/>
      <c r="BJ1439" s="508"/>
    </row>
    <row r="1440" spans="31:62" ht="15">
      <c r="AE1440" s="508"/>
      <c r="AF1440" s="508"/>
      <c r="AG1440" s="508"/>
      <c r="AH1440" s="508"/>
      <c r="AI1440" s="508"/>
      <c r="AJ1440" s="508"/>
      <c r="AK1440" s="508"/>
      <c r="AL1440" s="508"/>
      <c r="AM1440" s="508"/>
      <c r="AN1440" s="508"/>
      <c r="AO1440" s="508"/>
      <c r="AP1440" s="508"/>
      <c r="AQ1440" s="508"/>
      <c r="AR1440" s="508"/>
      <c r="AS1440" s="508"/>
      <c r="AT1440" s="508"/>
      <c r="AU1440" s="508"/>
      <c r="AV1440" s="508"/>
      <c r="AW1440" s="508"/>
      <c r="AX1440" s="508"/>
      <c r="AY1440" s="508"/>
      <c r="AZ1440" s="508"/>
      <c r="BA1440" s="508"/>
      <c r="BB1440" s="508"/>
      <c r="BC1440" s="508"/>
      <c r="BD1440" s="508"/>
      <c r="BE1440" s="508"/>
      <c r="BF1440" s="508"/>
      <c r="BG1440" s="508"/>
      <c r="BH1440" s="508"/>
      <c r="BI1440" s="508"/>
      <c r="BJ1440" s="508"/>
    </row>
    <row r="1441" spans="31:62" ht="15">
      <c r="AE1441" s="508"/>
      <c r="AF1441" s="508"/>
      <c r="AG1441" s="508"/>
      <c r="AH1441" s="508"/>
      <c r="AI1441" s="508"/>
      <c r="AJ1441" s="508"/>
      <c r="AK1441" s="508"/>
      <c r="AL1441" s="508"/>
      <c r="AM1441" s="508"/>
      <c r="AN1441" s="508"/>
      <c r="AO1441" s="508"/>
      <c r="AP1441" s="508"/>
      <c r="AQ1441" s="508"/>
      <c r="AR1441" s="508"/>
      <c r="AS1441" s="508"/>
      <c r="AT1441" s="508"/>
      <c r="AU1441" s="508"/>
      <c r="AV1441" s="508"/>
      <c r="AW1441" s="508"/>
      <c r="AX1441" s="508"/>
      <c r="AY1441" s="508"/>
      <c r="AZ1441" s="508"/>
      <c r="BA1441" s="508"/>
      <c r="BB1441" s="508"/>
      <c r="BC1441" s="508"/>
      <c r="BD1441" s="508"/>
      <c r="BE1441" s="508"/>
      <c r="BF1441" s="508"/>
      <c r="BG1441" s="508"/>
      <c r="BH1441" s="508"/>
      <c r="BI1441" s="508"/>
      <c r="BJ1441" s="508"/>
    </row>
    <row r="1442" spans="31:62" ht="15">
      <c r="AE1442" s="508"/>
      <c r="AF1442" s="508"/>
      <c r="AG1442" s="508"/>
      <c r="AH1442" s="508"/>
      <c r="AI1442" s="508"/>
      <c r="AJ1442" s="508"/>
      <c r="AK1442" s="508"/>
      <c r="AL1442" s="508"/>
      <c r="AM1442" s="508"/>
      <c r="AN1442" s="508"/>
      <c r="AO1442" s="508"/>
      <c r="AP1442" s="508"/>
      <c r="AQ1442" s="508"/>
      <c r="AR1442" s="508"/>
      <c r="AS1442" s="508"/>
      <c r="AT1442" s="508"/>
      <c r="AU1442" s="508"/>
      <c r="AV1442" s="508"/>
      <c r="AW1442" s="508"/>
      <c r="AX1442" s="508"/>
      <c r="AY1442" s="508"/>
      <c r="AZ1442" s="508"/>
      <c r="BA1442" s="508"/>
      <c r="BB1442" s="508"/>
      <c r="BC1442" s="508"/>
      <c r="BD1442" s="508"/>
      <c r="BE1442" s="508"/>
      <c r="BF1442" s="508"/>
      <c r="BG1442" s="508"/>
      <c r="BH1442" s="508"/>
      <c r="BI1442" s="508"/>
      <c r="BJ1442" s="508"/>
    </row>
    <row r="1443" spans="31:62" ht="15">
      <c r="AE1443" s="508"/>
      <c r="AF1443" s="508"/>
      <c r="AG1443" s="508"/>
      <c r="AH1443" s="508"/>
      <c r="AI1443" s="508"/>
      <c r="AJ1443" s="508"/>
      <c r="AK1443" s="508"/>
      <c r="AL1443" s="508"/>
      <c r="AM1443" s="508"/>
      <c r="AN1443" s="508"/>
      <c r="AO1443" s="508"/>
      <c r="AP1443" s="508"/>
      <c r="AQ1443" s="508"/>
      <c r="AR1443" s="508"/>
      <c r="AS1443" s="508"/>
      <c r="AT1443" s="508"/>
      <c r="AU1443" s="508"/>
      <c r="AV1443" s="508"/>
      <c r="AW1443" s="508"/>
      <c r="AX1443" s="508"/>
      <c r="AY1443" s="508"/>
      <c r="AZ1443" s="508"/>
      <c r="BA1443" s="508"/>
      <c r="BB1443" s="508"/>
      <c r="BC1443" s="508"/>
      <c r="BD1443" s="508"/>
      <c r="BE1443" s="508"/>
      <c r="BF1443" s="508"/>
      <c r="BG1443" s="508"/>
      <c r="BH1443" s="508"/>
      <c r="BI1443" s="508"/>
      <c r="BJ1443" s="508"/>
    </row>
    <row r="1444" spans="31:62" ht="15">
      <c r="AE1444" s="508"/>
      <c r="AF1444" s="508"/>
      <c r="AG1444" s="508"/>
      <c r="AH1444" s="508"/>
      <c r="AI1444" s="508"/>
      <c r="AJ1444" s="508"/>
      <c r="AK1444" s="508"/>
      <c r="AL1444" s="508"/>
      <c r="AM1444" s="508"/>
      <c r="AN1444" s="508"/>
      <c r="AO1444" s="508"/>
      <c r="AP1444" s="508"/>
      <c r="AQ1444" s="508"/>
      <c r="AR1444" s="508"/>
      <c r="AS1444" s="508"/>
      <c r="AT1444" s="508"/>
      <c r="AU1444" s="508"/>
      <c r="AV1444" s="508"/>
      <c r="AW1444" s="508"/>
      <c r="AX1444" s="508"/>
      <c r="AY1444" s="508"/>
      <c r="AZ1444" s="508"/>
      <c r="BA1444" s="508"/>
      <c r="BB1444" s="508"/>
      <c r="BC1444" s="508"/>
      <c r="BD1444" s="508"/>
      <c r="BE1444" s="508"/>
      <c r="BF1444" s="508"/>
      <c r="BG1444" s="508"/>
      <c r="BH1444" s="508"/>
      <c r="BI1444" s="508"/>
      <c r="BJ1444" s="508"/>
    </row>
    <row r="1445" spans="31:62" ht="15">
      <c r="AE1445" s="508"/>
      <c r="AF1445" s="508"/>
      <c r="AG1445" s="508"/>
      <c r="AH1445" s="508"/>
      <c r="AI1445" s="508"/>
      <c r="AJ1445" s="508"/>
      <c r="AK1445" s="508"/>
      <c r="AL1445" s="508"/>
      <c r="AM1445" s="508"/>
      <c r="AN1445" s="508"/>
      <c r="AO1445" s="508"/>
      <c r="AP1445" s="508"/>
      <c r="AQ1445" s="508"/>
      <c r="AR1445" s="508"/>
      <c r="AS1445" s="508"/>
      <c r="AT1445" s="508"/>
      <c r="AU1445" s="508"/>
      <c r="AV1445" s="508"/>
      <c r="AW1445" s="508"/>
      <c r="AX1445" s="508"/>
      <c r="AY1445" s="508"/>
      <c r="AZ1445" s="508"/>
      <c r="BA1445" s="508"/>
      <c r="BB1445" s="508"/>
      <c r="BC1445" s="508"/>
      <c r="BD1445" s="508"/>
      <c r="BE1445" s="508"/>
      <c r="BF1445" s="508"/>
      <c r="BG1445" s="508"/>
      <c r="BH1445" s="508"/>
      <c r="BI1445" s="508"/>
      <c r="BJ1445" s="508"/>
    </row>
    <row r="1446" spans="31:62" ht="15">
      <c r="AE1446" s="508"/>
      <c r="AF1446" s="508"/>
      <c r="AG1446" s="508"/>
      <c r="AH1446" s="508"/>
      <c r="AI1446" s="508"/>
      <c r="AJ1446" s="508"/>
      <c r="AK1446" s="508"/>
      <c r="AL1446" s="508"/>
      <c r="AM1446" s="508"/>
      <c r="AN1446" s="508"/>
      <c r="AO1446" s="508"/>
      <c r="AP1446" s="508"/>
      <c r="AQ1446" s="508"/>
      <c r="AR1446" s="508"/>
      <c r="AS1446" s="508"/>
      <c r="AT1446" s="508"/>
      <c r="AU1446" s="508"/>
      <c r="AV1446" s="508"/>
      <c r="AW1446" s="508"/>
      <c r="AX1446" s="508"/>
      <c r="AY1446" s="508"/>
      <c r="AZ1446" s="508"/>
      <c r="BA1446" s="508"/>
      <c r="BB1446" s="508"/>
      <c r="BC1446" s="508"/>
      <c r="BD1446" s="508"/>
      <c r="BE1446" s="508"/>
      <c r="BF1446" s="508"/>
      <c r="BG1446" s="508"/>
      <c r="BH1446" s="508"/>
      <c r="BI1446" s="508"/>
      <c r="BJ1446" s="508"/>
    </row>
    <row r="1447" spans="31:62" ht="15">
      <c r="AE1447" s="508"/>
      <c r="AF1447" s="508"/>
      <c r="AG1447" s="508"/>
      <c r="AH1447" s="508"/>
      <c r="AI1447" s="508"/>
      <c r="AJ1447" s="508"/>
      <c r="AK1447" s="508"/>
      <c r="AL1447" s="508"/>
      <c r="AM1447" s="508"/>
      <c r="AN1447" s="508"/>
      <c r="AO1447" s="508"/>
      <c r="AP1447" s="508"/>
      <c r="AQ1447" s="508"/>
      <c r="AR1447" s="508"/>
      <c r="AS1447" s="508"/>
      <c r="AT1447" s="508"/>
      <c r="AU1447" s="508"/>
      <c r="AV1447" s="508"/>
      <c r="AW1447" s="508"/>
      <c r="AX1447" s="508"/>
      <c r="AY1447" s="508"/>
      <c r="AZ1447" s="508"/>
      <c r="BA1447" s="508"/>
      <c r="BB1447" s="508"/>
      <c r="BC1447" s="508"/>
      <c r="BD1447" s="508"/>
      <c r="BE1447" s="508"/>
      <c r="BF1447" s="508"/>
      <c r="BG1447" s="508"/>
      <c r="BH1447" s="508"/>
      <c r="BI1447" s="508"/>
      <c r="BJ1447" s="508"/>
    </row>
    <row r="1448" spans="31:62" ht="15">
      <c r="AE1448" s="508"/>
      <c r="AF1448" s="508"/>
      <c r="AG1448" s="508"/>
      <c r="AH1448" s="508"/>
      <c r="AI1448" s="508"/>
      <c r="AJ1448" s="508"/>
      <c r="AK1448" s="508"/>
      <c r="AL1448" s="508"/>
      <c r="AM1448" s="508"/>
      <c r="AN1448" s="508"/>
      <c r="AO1448" s="508"/>
      <c r="AP1448" s="508"/>
      <c r="AQ1448" s="508"/>
      <c r="AR1448" s="508"/>
      <c r="AS1448" s="508"/>
      <c r="AT1448" s="508"/>
      <c r="AU1448" s="508"/>
      <c r="AV1448" s="508"/>
      <c r="AW1448" s="508"/>
      <c r="AX1448" s="508"/>
      <c r="AY1448" s="508"/>
      <c r="AZ1448" s="508"/>
      <c r="BA1448" s="508"/>
      <c r="BB1448" s="508"/>
      <c r="BC1448" s="508"/>
      <c r="BD1448" s="508"/>
      <c r="BE1448" s="508"/>
      <c r="BF1448" s="508"/>
      <c r="BG1448" s="508"/>
      <c r="BH1448" s="508"/>
      <c r="BI1448" s="508"/>
      <c r="BJ1448" s="508"/>
    </row>
    <row r="1449" spans="31:62" ht="15">
      <c r="AE1449" s="508"/>
      <c r="AF1449" s="508"/>
      <c r="AG1449" s="508"/>
      <c r="AH1449" s="508"/>
      <c r="AI1449" s="508"/>
      <c r="AJ1449" s="508"/>
      <c r="AK1449" s="508"/>
      <c r="AL1449" s="508"/>
      <c r="AM1449" s="508"/>
      <c r="AN1449" s="508"/>
      <c r="AO1449" s="508"/>
      <c r="AP1449" s="508"/>
      <c r="AQ1449" s="508"/>
      <c r="AR1449" s="508"/>
      <c r="AS1449" s="508"/>
      <c r="AT1449" s="508"/>
      <c r="AU1449" s="508"/>
      <c r="AV1449" s="508"/>
      <c r="AW1449" s="508"/>
      <c r="AX1449" s="508"/>
      <c r="AY1449" s="508"/>
      <c r="AZ1449" s="508"/>
      <c r="BA1449" s="508"/>
      <c r="BB1449" s="508"/>
      <c r="BC1449" s="508"/>
      <c r="BD1449" s="508"/>
      <c r="BE1449" s="508"/>
      <c r="BF1449" s="508"/>
      <c r="BG1449" s="508"/>
      <c r="BH1449" s="508"/>
      <c r="BI1449" s="508"/>
      <c r="BJ1449" s="508"/>
    </row>
    <row r="1450" spans="31:62" ht="15">
      <c r="AE1450" s="508"/>
      <c r="AF1450" s="508"/>
      <c r="AG1450" s="508"/>
      <c r="AH1450" s="508"/>
      <c r="AI1450" s="508"/>
      <c r="AJ1450" s="508"/>
      <c r="AK1450" s="508"/>
      <c r="AL1450" s="508"/>
      <c r="AM1450" s="508"/>
      <c r="AN1450" s="508"/>
      <c r="AO1450" s="508"/>
      <c r="AP1450" s="508"/>
      <c r="AQ1450" s="508"/>
      <c r="AR1450" s="508"/>
      <c r="AS1450" s="508"/>
      <c r="AT1450" s="508"/>
      <c r="AU1450" s="508"/>
      <c r="AV1450" s="508"/>
      <c r="AW1450" s="508"/>
      <c r="AX1450" s="508"/>
      <c r="AY1450" s="508"/>
      <c r="AZ1450" s="508"/>
      <c r="BA1450" s="508"/>
      <c r="BB1450" s="508"/>
      <c r="BC1450" s="508"/>
      <c r="BD1450" s="508"/>
      <c r="BE1450" s="508"/>
      <c r="BF1450" s="508"/>
      <c r="BG1450" s="508"/>
      <c r="BH1450" s="508"/>
      <c r="BI1450" s="508"/>
      <c r="BJ1450" s="508"/>
    </row>
    <row r="1451" spans="31:62" ht="15">
      <c r="AE1451" s="508"/>
      <c r="AF1451" s="508"/>
      <c r="AG1451" s="508"/>
      <c r="AH1451" s="508"/>
      <c r="AI1451" s="508"/>
      <c r="AJ1451" s="508"/>
      <c r="AK1451" s="508"/>
      <c r="AL1451" s="508"/>
      <c r="AM1451" s="508"/>
      <c r="AN1451" s="508"/>
      <c r="AO1451" s="508"/>
      <c r="AP1451" s="508"/>
      <c r="AQ1451" s="508"/>
      <c r="AR1451" s="508"/>
      <c r="AS1451" s="508"/>
      <c r="AT1451" s="508"/>
      <c r="AU1451" s="508"/>
      <c r="AV1451" s="508"/>
      <c r="AW1451" s="508"/>
      <c r="AX1451" s="508"/>
      <c r="AY1451" s="508"/>
      <c r="AZ1451" s="508"/>
      <c r="BA1451" s="508"/>
      <c r="BB1451" s="508"/>
      <c r="BC1451" s="508"/>
      <c r="BD1451" s="508"/>
      <c r="BE1451" s="508"/>
      <c r="BF1451" s="508"/>
      <c r="BG1451" s="508"/>
      <c r="BH1451" s="508"/>
      <c r="BI1451" s="508"/>
      <c r="BJ1451" s="508"/>
    </row>
    <row r="1452" spans="31:62" ht="15">
      <c r="AE1452" s="508"/>
      <c r="AF1452" s="508"/>
      <c r="AG1452" s="508"/>
      <c r="AH1452" s="508"/>
      <c r="AI1452" s="508"/>
      <c r="AJ1452" s="508"/>
      <c r="AK1452" s="508"/>
      <c r="AL1452" s="508"/>
      <c r="AM1452" s="508"/>
      <c r="AN1452" s="508"/>
      <c r="AO1452" s="508"/>
      <c r="AP1452" s="508"/>
      <c r="AQ1452" s="508"/>
      <c r="AR1452" s="508"/>
      <c r="AS1452" s="508"/>
      <c r="AT1452" s="508"/>
      <c r="AU1452" s="508"/>
      <c r="AV1452" s="508"/>
      <c r="AW1452" s="508"/>
      <c r="AX1452" s="508"/>
      <c r="AY1452" s="508"/>
      <c r="AZ1452" s="508"/>
      <c r="BA1452" s="508"/>
      <c r="BB1452" s="508"/>
      <c r="BC1452" s="508"/>
      <c r="BD1452" s="508"/>
      <c r="BE1452" s="508"/>
      <c r="BF1452" s="508"/>
      <c r="BG1452" s="508"/>
      <c r="BH1452" s="508"/>
      <c r="BI1452" s="508"/>
      <c r="BJ1452" s="508"/>
    </row>
    <row r="1453" spans="31:62" ht="15">
      <c r="AE1453" s="508"/>
      <c r="AF1453" s="508"/>
      <c r="AG1453" s="508"/>
      <c r="AH1453" s="508"/>
      <c r="AI1453" s="508"/>
      <c r="AJ1453" s="508"/>
      <c r="AK1453" s="508"/>
      <c r="AL1453" s="508"/>
      <c r="AM1453" s="508"/>
      <c r="AN1453" s="508"/>
      <c r="AO1453" s="508"/>
      <c r="AP1453" s="508"/>
      <c r="AQ1453" s="508"/>
      <c r="AR1453" s="508"/>
      <c r="AS1453" s="508"/>
      <c r="AT1453" s="508"/>
      <c r="AU1453" s="508"/>
      <c r="AV1453" s="508"/>
      <c r="AW1453" s="508"/>
      <c r="AX1453" s="508"/>
      <c r="AY1453" s="508"/>
      <c r="AZ1453" s="508"/>
      <c r="BA1453" s="508"/>
      <c r="BB1453" s="508"/>
      <c r="BC1453" s="508"/>
      <c r="BD1453" s="508"/>
      <c r="BE1453" s="508"/>
      <c r="BF1453" s="508"/>
      <c r="BG1453" s="508"/>
      <c r="BH1453" s="508"/>
      <c r="BI1453" s="508"/>
      <c r="BJ1453" s="508"/>
    </row>
    <row r="1454" spans="31:62" ht="15">
      <c r="AE1454" s="508"/>
      <c r="AF1454" s="508"/>
      <c r="AG1454" s="508"/>
      <c r="AH1454" s="508"/>
      <c r="AI1454" s="508"/>
      <c r="AJ1454" s="508"/>
      <c r="AK1454" s="508"/>
      <c r="AL1454" s="508"/>
      <c r="AM1454" s="508"/>
      <c r="AN1454" s="508"/>
      <c r="AO1454" s="508"/>
      <c r="AP1454" s="508"/>
      <c r="AQ1454" s="508"/>
      <c r="AR1454" s="508"/>
      <c r="AS1454" s="508"/>
      <c r="AT1454" s="508"/>
      <c r="AU1454" s="508"/>
      <c r="AV1454" s="508"/>
      <c r="AW1454" s="508"/>
      <c r="AX1454" s="508"/>
      <c r="AY1454" s="508"/>
      <c r="AZ1454" s="508"/>
      <c r="BA1454" s="508"/>
      <c r="BB1454" s="508"/>
      <c r="BC1454" s="508"/>
      <c r="BD1454" s="508"/>
      <c r="BE1454" s="508"/>
      <c r="BF1454" s="508"/>
      <c r="BG1454" s="508"/>
      <c r="BH1454" s="508"/>
      <c r="BI1454" s="508"/>
      <c r="BJ1454" s="508"/>
    </row>
    <row r="1455" spans="31:62" ht="15">
      <c r="AE1455" s="508"/>
      <c r="AF1455" s="508"/>
      <c r="AG1455" s="508"/>
      <c r="AH1455" s="508"/>
      <c r="AI1455" s="508"/>
      <c r="AJ1455" s="508"/>
      <c r="AK1455" s="508"/>
      <c r="AL1455" s="508"/>
      <c r="AM1455" s="508"/>
      <c r="AN1455" s="508"/>
      <c r="AO1455" s="508"/>
      <c r="AP1455" s="508"/>
      <c r="AQ1455" s="508"/>
      <c r="AR1455" s="508"/>
      <c r="AS1455" s="508"/>
      <c r="AT1455" s="508"/>
      <c r="AU1455" s="508"/>
      <c r="AV1455" s="508"/>
      <c r="AW1455" s="508"/>
      <c r="AX1455" s="508"/>
      <c r="AY1455" s="508"/>
      <c r="AZ1455" s="508"/>
      <c r="BA1455" s="508"/>
      <c r="BB1455" s="508"/>
      <c r="BC1455" s="508"/>
      <c r="BD1455" s="508"/>
      <c r="BE1455" s="508"/>
      <c r="BF1455" s="508"/>
      <c r="BG1455" s="508"/>
      <c r="BH1455" s="508"/>
      <c r="BI1455" s="508"/>
      <c r="BJ1455" s="508"/>
    </row>
    <row r="1456" spans="31:62" ht="15">
      <c r="AE1456" s="508"/>
      <c r="AF1456" s="508"/>
      <c r="AG1456" s="508"/>
      <c r="AH1456" s="508"/>
      <c r="AI1456" s="508"/>
      <c r="AJ1456" s="508"/>
      <c r="AK1456" s="508"/>
      <c r="AL1456" s="508"/>
      <c r="AM1456" s="508"/>
      <c r="AN1456" s="508"/>
      <c r="AO1456" s="508"/>
      <c r="AP1456" s="508"/>
      <c r="AQ1456" s="508"/>
      <c r="AR1456" s="508"/>
      <c r="AS1456" s="508"/>
      <c r="AT1456" s="508"/>
      <c r="AU1456" s="508"/>
      <c r="AV1456" s="508"/>
      <c r="AW1456" s="508"/>
      <c r="AX1456" s="508"/>
      <c r="AY1456" s="508"/>
      <c r="AZ1456" s="508"/>
      <c r="BA1456" s="508"/>
      <c r="BB1456" s="508"/>
      <c r="BC1456" s="508"/>
      <c r="BD1456" s="508"/>
      <c r="BE1456" s="508"/>
      <c r="BF1456" s="508"/>
      <c r="BG1456" s="508"/>
      <c r="BH1456" s="508"/>
      <c r="BI1456" s="508"/>
      <c r="BJ1456" s="508"/>
    </row>
    <row r="1457" spans="31:62" ht="15">
      <c r="AE1457" s="508"/>
      <c r="AF1457" s="508"/>
      <c r="AG1457" s="508"/>
      <c r="AH1457" s="508"/>
      <c r="AI1457" s="508"/>
      <c r="AJ1457" s="508"/>
      <c r="AK1457" s="508"/>
      <c r="AL1457" s="508"/>
      <c r="AM1457" s="508"/>
      <c r="AN1457" s="508"/>
      <c r="AO1457" s="508"/>
      <c r="AP1457" s="508"/>
      <c r="AQ1457" s="508"/>
      <c r="AR1457" s="508"/>
      <c r="AS1457" s="508"/>
      <c r="AT1457" s="508"/>
      <c r="AU1457" s="508"/>
      <c r="AV1457" s="508"/>
      <c r="AW1457" s="508"/>
      <c r="AX1457" s="508"/>
      <c r="AY1457" s="508"/>
      <c r="AZ1457" s="508"/>
      <c r="BA1457" s="508"/>
      <c r="BB1457" s="508"/>
      <c r="BC1457" s="508"/>
      <c r="BD1457" s="508"/>
      <c r="BE1457" s="508"/>
      <c r="BF1457" s="508"/>
      <c r="BG1457" s="508"/>
      <c r="BH1457" s="508"/>
      <c r="BI1457" s="508"/>
      <c r="BJ1457" s="508"/>
    </row>
    <row r="1458" spans="31:62" ht="15">
      <c r="AE1458" s="508"/>
      <c r="AF1458" s="508"/>
      <c r="AG1458" s="508"/>
      <c r="AH1458" s="508"/>
      <c r="AI1458" s="508"/>
      <c r="AJ1458" s="508"/>
      <c r="AK1458" s="508"/>
      <c r="AL1458" s="508"/>
      <c r="AM1458" s="508"/>
      <c r="AN1458" s="508"/>
      <c r="AO1458" s="508"/>
      <c r="AP1458" s="508"/>
      <c r="AQ1458" s="508"/>
      <c r="AR1458" s="508"/>
      <c r="AS1458" s="508"/>
      <c r="AT1458" s="508"/>
      <c r="AU1458" s="508"/>
      <c r="AV1458" s="508"/>
      <c r="AW1458" s="508"/>
      <c r="AX1458" s="508"/>
      <c r="AY1458" s="508"/>
      <c r="AZ1458" s="508"/>
      <c r="BA1458" s="508"/>
      <c r="BB1458" s="508"/>
      <c r="BC1458" s="508"/>
      <c r="BD1458" s="508"/>
      <c r="BE1458" s="508"/>
      <c r="BF1458" s="508"/>
      <c r="BG1458" s="508"/>
      <c r="BH1458" s="508"/>
      <c r="BI1458" s="508"/>
      <c r="BJ1458" s="508"/>
    </row>
    <row r="1459" spans="31:62" ht="15">
      <c r="AE1459" s="508"/>
      <c r="AF1459" s="508"/>
      <c r="AG1459" s="508"/>
      <c r="AH1459" s="508"/>
      <c r="AI1459" s="508"/>
      <c r="AJ1459" s="508"/>
      <c r="AK1459" s="508"/>
      <c r="AL1459" s="508"/>
      <c r="AM1459" s="508"/>
      <c r="AN1459" s="508"/>
      <c r="AO1459" s="508"/>
      <c r="AP1459" s="508"/>
      <c r="AQ1459" s="508"/>
      <c r="AR1459" s="508"/>
      <c r="AS1459" s="508"/>
      <c r="AT1459" s="508"/>
      <c r="AU1459" s="508"/>
      <c r="AV1459" s="508"/>
      <c r="AW1459" s="508"/>
      <c r="AX1459" s="508"/>
      <c r="AY1459" s="508"/>
      <c r="AZ1459" s="508"/>
      <c r="BA1459" s="508"/>
      <c r="BB1459" s="508"/>
      <c r="BC1459" s="508"/>
      <c r="BD1459" s="508"/>
      <c r="BE1459" s="508"/>
      <c r="BF1459" s="508"/>
      <c r="BG1459" s="508"/>
      <c r="BH1459" s="508"/>
      <c r="BI1459" s="508"/>
      <c r="BJ1459" s="508"/>
    </row>
    <row r="1460" spans="31:62" ht="15">
      <c r="AE1460" s="508"/>
      <c r="AF1460" s="508"/>
      <c r="AG1460" s="508"/>
      <c r="AH1460" s="508"/>
      <c r="AI1460" s="508"/>
      <c r="AJ1460" s="508"/>
      <c r="AK1460" s="508"/>
      <c r="AL1460" s="508"/>
      <c r="AM1460" s="508"/>
      <c r="AN1460" s="508"/>
      <c r="AO1460" s="508"/>
      <c r="AP1460" s="508"/>
      <c r="AQ1460" s="508"/>
      <c r="AR1460" s="508"/>
      <c r="AS1460" s="508"/>
      <c r="AT1460" s="508"/>
      <c r="AU1460" s="508"/>
      <c r="AV1460" s="508"/>
      <c r="AW1460" s="508"/>
      <c r="AX1460" s="508"/>
      <c r="AY1460" s="508"/>
      <c r="AZ1460" s="508"/>
      <c r="BA1460" s="508"/>
      <c r="BB1460" s="508"/>
      <c r="BC1460" s="508"/>
      <c r="BD1460" s="508"/>
      <c r="BE1460" s="508"/>
      <c r="BF1460" s="508"/>
      <c r="BG1460" s="508"/>
      <c r="BH1460" s="508"/>
      <c r="BI1460" s="508"/>
      <c r="BJ1460" s="508"/>
    </row>
    <row r="1461" spans="31:62" ht="15">
      <c r="AE1461" s="508"/>
      <c r="AF1461" s="508"/>
      <c r="AG1461" s="508"/>
      <c r="AH1461" s="508"/>
      <c r="AI1461" s="508"/>
      <c r="AJ1461" s="508"/>
      <c r="AK1461" s="508"/>
      <c r="AL1461" s="508"/>
      <c r="AM1461" s="508"/>
      <c r="AN1461" s="508"/>
      <c r="AO1461" s="508"/>
      <c r="AP1461" s="508"/>
      <c r="AQ1461" s="508"/>
      <c r="AR1461" s="508"/>
      <c r="AS1461" s="508"/>
      <c r="AT1461" s="508"/>
      <c r="AU1461" s="508"/>
      <c r="AV1461" s="508"/>
      <c r="AW1461" s="508"/>
      <c r="AX1461" s="508"/>
      <c r="AY1461" s="508"/>
      <c r="AZ1461" s="508"/>
      <c r="BA1461" s="508"/>
      <c r="BB1461" s="508"/>
      <c r="BC1461" s="508"/>
      <c r="BD1461" s="508"/>
      <c r="BE1461" s="508"/>
      <c r="BF1461" s="508"/>
      <c r="BG1461" s="508"/>
      <c r="BH1461" s="508"/>
      <c r="BI1461" s="508"/>
      <c r="BJ1461" s="508"/>
    </row>
    <row r="1462" spans="31:62" ht="15">
      <c r="AE1462" s="508"/>
      <c r="AF1462" s="508"/>
      <c r="AG1462" s="508"/>
      <c r="AH1462" s="508"/>
      <c r="AI1462" s="508"/>
      <c r="AJ1462" s="508"/>
      <c r="AK1462" s="508"/>
      <c r="AL1462" s="508"/>
      <c r="AM1462" s="508"/>
      <c r="AN1462" s="508"/>
      <c r="AO1462" s="508"/>
      <c r="AP1462" s="508"/>
      <c r="AQ1462" s="508"/>
      <c r="AR1462" s="508"/>
      <c r="AS1462" s="508"/>
      <c r="AT1462" s="508"/>
      <c r="AU1462" s="508"/>
      <c r="AV1462" s="508"/>
      <c r="AW1462" s="508"/>
      <c r="AX1462" s="508"/>
      <c r="AY1462" s="508"/>
      <c r="AZ1462" s="508"/>
      <c r="BA1462" s="508"/>
      <c r="BB1462" s="508"/>
      <c r="BC1462" s="508"/>
      <c r="BD1462" s="508"/>
      <c r="BE1462" s="508"/>
      <c r="BF1462" s="508"/>
      <c r="BG1462" s="508"/>
      <c r="BH1462" s="508"/>
      <c r="BI1462" s="508"/>
      <c r="BJ1462" s="508"/>
    </row>
    <row r="1463" spans="31:62" ht="15">
      <c r="AE1463" s="508"/>
      <c r="AF1463" s="508"/>
      <c r="AG1463" s="508"/>
      <c r="AH1463" s="508"/>
      <c r="AI1463" s="508"/>
      <c r="AJ1463" s="508"/>
      <c r="AK1463" s="508"/>
      <c r="AL1463" s="508"/>
      <c r="AM1463" s="508"/>
      <c r="AN1463" s="508"/>
      <c r="AO1463" s="508"/>
      <c r="AP1463" s="508"/>
      <c r="AQ1463" s="508"/>
      <c r="AR1463" s="508"/>
      <c r="AS1463" s="508"/>
      <c r="AT1463" s="508"/>
      <c r="AU1463" s="508"/>
      <c r="AV1463" s="508"/>
      <c r="AW1463" s="508"/>
      <c r="AX1463" s="508"/>
      <c r="AY1463" s="508"/>
      <c r="AZ1463" s="508"/>
      <c r="BA1463" s="508"/>
      <c r="BB1463" s="508"/>
      <c r="BC1463" s="508"/>
      <c r="BD1463" s="508"/>
      <c r="BE1463" s="508"/>
      <c r="BF1463" s="508"/>
      <c r="BG1463" s="508"/>
      <c r="BH1463" s="508"/>
      <c r="BI1463" s="508"/>
      <c r="BJ1463" s="508"/>
    </row>
    <row r="1464" spans="31:62" ht="15">
      <c r="AE1464" s="508"/>
      <c r="AF1464" s="508"/>
      <c r="AG1464" s="508"/>
      <c r="AH1464" s="508"/>
      <c r="AI1464" s="508"/>
      <c r="AJ1464" s="508"/>
      <c r="AK1464" s="508"/>
      <c r="AL1464" s="508"/>
      <c r="AM1464" s="508"/>
      <c r="AN1464" s="508"/>
      <c r="AO1464" s="508"/>
      <c r="AP1464" s="508"/>
      <c r="AQ1464" s="508"/>
      <c r="AR1464" s="508"/>
      <c r="AS1464" s="508"/>
      <c r="AT1464" s="508"/>
      <c r="AU1464" s="508"/>
      <c r="AV1464" s="508"/>
      <c r="AW1464" s="508"/>
      <c r="AX1464" s="508"/>
      <c r="AY1464" s="508"/>
      <c r="AZ1464" s="508"/>
      <c r="BA1464" s="508"/>
      <c r="BB1464" s="508"/>
      <c r="BC1464" s="508"/>
      <c r="BD1464" s="508"/>
      <c r="BE1464" s="508"/>
      <c r="BF1464" s="508"/>
      <c r="BG1464" s="508"/>
      <c r="BH1464" s="508"/>
      <c r="BI1464" s="508"/>
      <c r="BJ1464" s="508"/>
    </row>
    <row r="1465" spans="31:62" ht="15">
      <c r="AE1465" s="508"/>
      <c r="AF1465" s="508"/>
      <c r="AG1465" s="508"/>
      <c r="AH1465" s="508"/>
      <c r="AI1465" s="508"/>
      <c r="AJ1465" s="508"/>
      <c r="AK1465" s="508"/>
      <c r="AL1465" s="508"/>
      <c r="AM1465" s="508"/>
      <c r="AN1465" s="508"/>
      <c r="AO1465" s="508"/>
      <c r="AP1465" s="508"/>
      <c r="AQ1465" s="508"/>
      <c r="AR1465" s="508"/>
      <c r="AS1465" s="508"/>
      <c r="AT1465" s="508"/>
      <c r="AU1465" s="508"/>
      <c r="AV1465" s="508"/>
      <c r="AW1465" s="508"/>
      <c r="AX1465" s="508"/>
      <c r="AY1465" s="508"/>
      <c r="AZ1465" s="508"/>
      <c r="BA1465" s="508"/>
      <c r="BB1465" s="508"/>
      <c r="BC1465" s="508"/>
      <c r="BD1465" s="508"/>
      <c r="BE1465" s="508"/>
      <c r="BF1465" s="508"/>
      <c r="BG1465" s="508"/>
      <c r="BH1465" s="508"/>
      <c r="BI1465" s="508"/>
      <c r="BJ1465" s="508"/>
    </row>
    <row r="1466" spans="31:62" ht="15">
      <c r="AE1466" s="508"/>
      <c r="AF1466" s="508"/>
      <c r="AG1466" s="508"/>
      <c r="AH1466" s="508"/>
      <c r="AI1466" s="508"/>
      <c r="AJ1466" s="508"/>
      <c r="AK1466" s="508"/>
      <c r="AL1466" s="508"/>
      <c r="AM1466" s="508"/>
      <c r="AN1466" s="508"/>
      <c r="AO1466" s="508"/>
      <c r="AP1466" s="508"/>
      <c r="AQ1466" s="508"/>
      <c r="AR1466" s="508"/>
      <c r="AS1466" s="508"/>
      <c r="AT1466" s="508"/>
      <c r="AU1466" s="508"/>
      <c r="AV1466" s="508"/>
      <c r="AW1466" s="508"/>
      <c r="AX1466" s="508"/>
      <c r="AY1466" s="508"/>
      <c r="AZ1466" s="508"/>
      <c r="BA1466" s="508"/>
      <c r="BB1466" s="508"/>
      <c r="BC1466" s="508"/>
      <c r="BD1466" s="508"/>
      <c r="BE1466" s="508"/>
      <c r="BF1466" s="508"/>
      <c r="BG1466" s="508"/>
      <c r="BH1466" s="508"/>
      <c r="BI1466" s="508"/>
      <c r="BJ1466" s="508"/>
    </row>
    <row r="1467" spans="31:62" ht="15">
      <c r="AE1467" s="508"/>
      <c r="AF1467" s="508"/>
      <c r="AG1467" s="508"/>
      <c r="AH1467" s="508"/>
      <c r="AI1467" s="508"/>
      <c r="AJ1467" s="508"/>
      <c r="AK1467" s="508"/>
      <c r="AL1467" s="508"/>
      <c r="AM1467" s="508"/>
      <c r="AN1467" s="508"/>
      <c r="AO1467" s="508"/>
      <c r="AP1467" s="508"/>
      <c r="AQ1467" s="508"/>
      <c r="AR1467" s="508"/>
      <c r="AS1467" s="508"/>
      <c r="AT1467" s="508"/>
      <c r="AU1467" s="508"/>
      <c r="AV1467" s="508"/>
      <c r="AW1467" s="508"/>
      <c r="AX1467" s="508"/>
      <c r="AY1467" s="508"/>
      <c r="AZ1467" s="508"/>
      <c r="BA1467" s="508"/>
      <c r="BB1467" s="508"/>
      <c r="BC1467" s="508"/>
      <c r="BD1467" s="508"/>
      <c r="BE1467" s="508"/>
      <c r="BF1467" s="508"/>
      <c r="BG1467" s="508"/>
      <c r="BH1467" s="508"/>
      <c r="BI1467" s="508"/>
      <c r="BJ1467" s="508"/>
    </row>
    <row r="1468" spans="31:62" ht="15">
      <c r="AE1468" s="508"/>
      <c r="AF1468" s="508"/>
      <c r="AG1468" s="508"/>
      <c r="AH1468" s="508"/>
      <c r="AI1468" s="508"/>
      <c r="AJ1468" s="508"/>
      <c r="AK1468" s="508"/>
      <c r="AL1468" s="508"/>
      <c r="AM1468" s="508"/>
      <c r="AN1468" s="508"/>
      <c r="AO1468" s="508"/>
      <c r="AP1468" s="508"/>
      <c r="AQ1468" s="508"/>
      <c r="AR1468" s="508"/>
      <c r="AS1468" s="508"/>
      <c r="AT1468" s="508"/>
      <c r="AU1468" s="508"/>
      <c r="AV1468" s="508"/>
      <c r="AW1468" s="508"/>
      <c r="AX1468" s="508"/>
      <c r="AY1468" s="508"/>
      <c r="AZ1468" s="508"/>
      <c r="BA1468" s="508"/>
      <c r="BB1468" s="508"/>
      <c r="BC1468" s="508"/>
      <c r="BD1468" s="508"/>
      <c r="BE1468" s="508"/>
      <c r="BF1468" s="508"/>
      <c r="BG1468" s="508"/>
      <c r="BH1468" s="508"/>
      <c r="BI1468" s="508"/>
      <c r="BJ1468" s="508"/>
    </row>
    <row r="1469" spans="31:62" ht="15">
      <c r="AE1469" s="508"/>
      <c r="AF1469" s="508"/>
      <c r="AG1469" s="508"/>
      <c r="AH1469" s="508"/>
      <c r="AI1469" s="508"/>
      <c r="AJ1469" s="508"/>
      <c r="AK1469" s="508"/>
      <c r="AL1469" s="508"/>
      <c r="AM1469" s="508"/>
      <c r="AN1469" s="508"/>
      <c r="AO1469" s="508"/>
      <c r="AP1469" s="508"/>
      <c r="AQ1469" s="508"/>
      <c r="AR1469" s="508"/>
      <c r="AS1469" s="508"/>
      <c r="AT1469" s="508"/>
      <c r="AU1469" s="508"/>
      <c r="AV1469" s="508"/>
      <c r="AW1469" s="508"/>
      <c r="AX1469" s="508"/>
      <c r="AY1469" s="508"/>
      <c r="AZ1469" s="508"/>
      <c r="BA1469" s="508"/>
      <c r="BB1469" s="508"/>
      <c r="BC1469" s="508"/>
      <c r="BD1469" s="508"/>
      <c r="BE1469" s="508"/>
      <c r="BF1469" s="508"/>
      <c r="BG1469" s="508"/>
      <c r="BH1469" s="508"/>
      <c r="BI1469" s="508"/>
      <c r="BJ1469" s="508"/>
    </row>
    <row r="1470" spans="31:62" ht="15">
      <c r="AE1470" s="508"/>
      <c r="AF1470" s="508"/>
      <c r="AG1470" s="508"/>
      <c r="AH1470" s="508"/>
      <c r="AI1470" s="508"/>
      <c r="AJ1470" s="508"/>
      <c r="AK1470" s="508"/>
      <c r="AL1470" s="508"/>
      <c r="AM1470" s="508"/>
      <c r="AN1470" s="508"/>
      <c r="AO1470" s="508"/>
      <c r="AP1470" s="508"/>
      <c r="AQ1470" s="508"/>
      <c r="AR1470" s="508"/>
      <c r="AS1470" s="508"/>
      <c r="AT1470" s="508"/>
      <c r="AU1470" s="508"/>
      <c r="AV1470" s="508"/>
      <c r="AW1470" s="508"/>
      <c r="AX1470" s="508"/>
      <c r="AY1470" s="508"/>
      <c r="AZ1470" s="508"/>
      <c r="BA1470" s="508"/>
      <c r="BB1470" s="508"/>
      <c r="BC1470" s="508"/>
      <c r="BD1470" s="508"/>
      <c r="BE1470" s="508"/>
      <c r="BF1470" s="508"/>
      <c r="BG1470" s="508"/>
      <c r="BH1470" s="508"/>
      <c r="BI1470" s="508"/>
      <c r="BJ1470" s="508"/>
    </row>
    <row r="1471" spans="31:62" ht="15">
      <c r="AE1471" s="508"/>
      <c r="AF1471" s="508"/>
      <c r="AG1471" s="508"/>
      <c r="AH1471" s="508"/>
      <c r="AI1471" s="508"/>
      <c r="AJ1471" s="508"/>
      <c r="AK1471" s="508"/>
      <c r="AL1471" s="508"/>
      <c r="AM1471" s="508"/>
      <c r="AN1471" s="508"/>
      <c r="AO1471" s="508"/>
      <c r="AP1471" s="508"/>
      <c r="AQ1471" s="508"/>
      <c r="AR1471" s="508"/>
      <c r="AS1471" s="508"/>
      <c r="AT1471" s="508"/>
      <c r="AU1471" s="508"/>
      <c r="AV1471" s="508"/>
      <c r="AW1471" s="508"/>
      <c r="AX1471" s="508"/>
      <c r="AY1471" s="508"/>
      <c r="AZ1471" s="508"/>
      <c r="BA1471" s="508"/>
      <c r="BB1471" s="508"/>
      <c r="BC1471" s="508"/>
      <c r="BD1471" s="508"/>
      <c r="BE1471" s="508"/>
      <c r="BF1471" s="508"/>
      <c r="BG1471" s="508"/>
      <c r="BH1471" s="508"/>
      <c r="BI1471" s="508"/>
      <c r="BJ1471" s="508"/>
    </row>
    <row r="1472" spans="31:62" ht="15">
      <c r="AE1472" s="508"/>
      <c r="AF1472" s="508"/>
      <c r="AG1472" s="508"/>
      <c r="AH1472" s="508"/>
      <c r="AI1472" s="508"/>
      <c r="AJ1472" s="508"/>
      <c r="AK1472" s="508"/>
      <c r="AL1472" s="508"/>
      <c r="AM1472" s="508"/>
      <c r="AN1472" s="508"/>
      <c r="AO1472" s="508"/>
      <c r="AP1472" s="508"/>
      <c r="AQ1472" s="508"/>
      <c r="AR1472" s="508"/>
      <c r="AS1472" s="508"/>
      <c r="AT1472" s="508"/>
      <c r="AU1472" s="508"/>
      <c r="AV1472" s="508"/>
      <c r="AW1472" s="508"/>
      <c r="AX1472" s="508"/>
      <c r="AY1472" s="508"/>
      <c r="AZ1472" s="508"/>
      <c r="BA1472" s="508"/>
      <c r="BB1472" s="508"/>
      <c r="BC1472" s="508"/>
      <c r="BD1472" s="508"/>
      <c r="BE1472" s="508"/>
      <c r="BF1472" s="508"/>
      <c r="BG1472" s="508"/>
      <c r="BH1472" s="508"/>
      <c r="BI1472" s="508"/>
      <c r="BJ1472" s="508"/>
    </row>
    <row r="1473" spans="31:62" ht="15">
      <c r="AE1473" s="508"/>
      <c r="AF1473" s="508"/>
      <c r="AG1473" s="508"/>
      <c r="AH1473" s="508"/>
      <c r="AI1473" s="508"/>
      <c r="AJ1473" s="508"/>
      <c r="AK1473" s="508"/>
      <c r="AL1473" s="508"/>
      <c r="AM1473" s="508"/>
      <c r="AN1473" s="508"/>
      <c r="AO1473" s="508"/>
      <c r="AP1473" s="508"/>
      <c r="AQ1473" s="508"/>
      <c r="AR1473" s="508"/>
      <c r="AS1473" s="508"/>
      <c r="AT1473" s="508"/>
      <c r="AU1473" s="508"/>
      <c r="AV1473" s="508"/>
      <c r="AW1473" s="508"/>
      <c r="AX1473" s="508"/>
      <c r="AY1473" s="508"/>
      <c r="AZ1473" s="508"/>
      <c r="BA1473" s="508"/>
      <c r="BB1473" s="508"/>
      <c r="BC1473" s="508"/>
      <c r="BD1473" s="508"/>
      <c r="BE1473" s="508"/>
      <c r="BF1473" s="508"/>
      <c r="BG1473" s="508"/>
      <c r="BH1473" s="508"/>
      <c r="BI1473" s="508"/>
      <c r="BJ1473" s="508"/>
    </row>
    <row r="1474" spans="31:62" ht="15">
      <c r="AE1474" s="508"/>
      <c r="AF1474" s="508"/>
      <c r="AG1474" s="508"/>
      <c r="AH1474" s="508"/>
      <c r="AI1474" s="508"/>
      <c r="AJ1474" s="508"/>
      <c r="AK1474" s="508"/>
      <c r="AL1474" s="508"/>
      <c r="AM1474" s="508"/>
      <c r="AN1474" s="508"/>
      <c r="AO1474" s="508"/>
      <c r="AP1474" s="508"/>
      <c r="AQ1474" s="508"/>
      <c r="AR1474" s="508"/>
      <c r="AS1474" s="508"/>
      <c r="AT1474" s="508"/>
      <c r="AU1474" s="508"/>
      <c r="AV1474" s="508"/>
      <c r="AW1474" s="508"/>
      <c r="AX1474" s="508"/>
      <c r="AY1474" s="508"/>
      <c r="AZ1474" s="508"/>
      <c r="BA1474" s="508"/>
      <c r="BB1474" s="508"/>
      <c r="BC1474" s="508"/>
      <c r="BD1474" s="508"/>
      <c r="BE1474" s="508"/>
      <c r="BF1474" s="508"/>
      <c r="BG1474" s="508"/>
      <c r="BH1474" s="508"/>
      <c r="BI1474" s="508"/>
      <c r="BJ1474" s="508"/>
    </row>
    <row r="1475" spans="31:62" ht="15">
      <c r="AE1475" s="508"/>
      <c r="AF1475" s="508"/>
      <c r="AG1475" s="508"/>
      <c r="AH1475" s="508"/>
      <c r="AI1475" s="508"/>
      <c r="AJ1475" s="508"/>
      <c r="AK1475" s="508"/>
      <c r="AL1475" s="508"/>
      <c r="AM1475" s="508"/>
      <c r="AN1475" s="508"/>
      <c r="AO1475" s="508"/>
      <c r="AP1475" s="508"/>
      <c r="AQ1475" s="508"/>
      <c r="AR1475" s="508"/>
      <c r="AS1475" s="508"/>
      <c r="AT1475" s="508"/>
      <c r="AU1475" s="508"/>
      <c r="AV1475" s="508"/>
      <c r="AW1475" s="508"/>
      <c r="AX1475" s="508"/>
      <c r="AY1475" s="508"/>
      <c r="AZ1475" s="508"/>
      <c r="BA1475" s="508"/>
      <c r="BB1475" s="508"/>
      <c r="BC1475" s="508"/>
      <c r="BD1475" s="508"/>
      <c r="BE1475" s="508"/>
      <c r="BF1475" s="508"/>
      <c r="BG1475" s="508"/>
      <c r="BH1475" s="508"/>
      <c r="BI1475" s="508"/>
      <c r="BJ1475" s="508"/>
    </row>
    <row r="1476" spans="31:62" ht="15">
      <c r="AE1476" s="508"/>
      <c r="AF1476" s="508"/>
      <c r="AG1476" s="508"/>
      <c r="AH1476" s="508"/>
      <c r="AI1476" s="508"/>
      <c r="AJ1476" s="508"/>
      <c r="AK1476" s="508"/>
      <c r="AL1476" s="508"/>
      <c r="AM1476" s="508"/>
      <c r="AN1476" s="508"/>
      <c r="AO1476" s="508"/>
      <c r="AP1476" s="508"/>
      <c r="AQ1476" s="508"/>
      <c r="AR1476" s="508"/>
      <c r="AS1476" s="508"/>
      <c r="AT1476" s="508"/>
      <c r="AU1476" s="508"/>
      <c r="AV1476" s="508"/>
      <c r="AW1476" s="508"/>
      <c r="AX1476" s="508"/>
      <c r="AY1476" s="508"/>
      <c r="AZ1476" s="508"/>
      <c r="BA1476" s="508"/>
      <c r="BB1476" s="508"/>
      <c r="BC1476" s="508"/>
      <c r="BD1476" s="508"/>
      <c r="BE1476" s="508"/>
      <c r="BF1476" s="508"/>
      <c r="BG1476" s="508"/>
      <c r="BH1476" s="508"/>
      <c r="BI1476" s="508"/>
      <c r="BJ1476" s="508"/>
    </row>
    <row r="1477" spans="31:62" ht="15">
      <c r="AE1477" s="508"/>
      <c r="AF1477" s="508"/>
      <c r="AG1477" s="508"/>
      <c r="AH1477" s="508"/>
      <c r="AI1477" s="508"/>
      <c r="AJ1477" s="508"/>
      <c r="AK1477" s="508"/>
      <c r="AL1477" s="508"/>
      <c r="AM1477" s="508"/>
      <c r="AN1477" s="508"/>
      <c r="AO1477" s="508"/>
      <c r="AP1477" s="508"/>
      <c r="AQ1477" s="508"/>
      <c r="AR1477" s="508"/>
      <c r="AS1477" s="508"/>
      <c r="AT1477" s="508"/>
      <c r="AU1477" s="508"/>
      <c r="AV1477" s="508"/>
      <c r="AW1477" s="508"/>
      <c r="AX1477" s="508"/>
      <c r="AY1477" s="508"/>
      <c r="AZ1477" s="508"/>
      <c r="BA1477" s="508"/>
      <c r="BB1477" s="508"/>
      <c r="BC1477" s="508"/>
      <c r="BD1477" s="508"/>
      <c r="BE1477" s="508"/>
      <c r="BF1477" s="508"/>
      <c r="BG1477" s="508"/>
      <c r="BH1477" s="508"/>
      <c r="BI1477" s="508"/>
      <c r="BJ1477" s="508"/>
    </row>
    <row r="1478" spans="31:62" ht="15">
      <c r="AE1478" s="508"/>
      <c r="AF1478" s="508"/>
      <c r="AG1478" s="508"/>
      <c r="AH1478" s="508"/>
      <c r="AI1478" s="508"/>
      <c r="AJ1478" s="508"/>
      <c r="AK1478" s="508"/>
      <c r="AL1478" s="508"/>
      <c r="AM1478" s="508"/>
      <c r="AN1478" s="508"/>
      <c r="AO1478" s="508"/>
      <c r="AP1478" s="508"/>
      <c r="AQ1478" s="508"/>
      <c r="AR1478" s="508"/>
      <c r="AS1478" s="508"/>
      <c r="AT1478" s="508"/>
      <c r="AU1478" s="508"/>
      <c r="AV1478" s="508"/>
      <c r="AW1478" s="508"/>
      <c r="AX1478" s="508"/>
      <c r="AY1478" s="508"/>
      <c r="AZ1478" s="508"/>
      <c r="BA1478" s="508"/>
      <c r="BB1478" s="508"/>
      <c r="BC1478" s="508"/>
      <c r="BD1478" s="508"/>
      <c r="BE1478" s="508"/>
      <c r="BF1478" s="508"/>
      <c r="BG1478" s="508"/>
      <c r="BH1478" s="508"/>
      <c r="BI1478" s="508"/>
      <c r="BJ1478" s="508"/>
    </row>
    <row r="1479" spans="31:62" ht="15">
      <c r="AE1479" s="508"/>
      <c r="AF1479" s="508"/>
      <c r="AG1479" s="508"/>
      <c r="AH1479" s="508"/>
      <c r="AI1479" s="508"/>
      <c r="AJ1479" s="508"/>
      <c r="AK1479" s="508"/>
      <c r="AL1479" s="508"/>
      <c r="AM1479" s="508"/>
      <c r="AN1479" s="508"/>
      <c r="AO1479" s="508"/>
      <c r="AP1479" s="508"/>
      <c r="AQ1479" s="508"/>
      <c r="AR1479" s="508"/>
      <c r="AS1479" s="508"/>
      <c r="AT1479" s="508"/>
      <c r="AU1479" s="508"/>
      <c r="AV1479" s="508"/>
      <c r="AW1479" s="508"/>
      <c r="AX1479" s="508"/>
      <c r="AY1479" s="508"/>
      <c r="AZ1479" s="508"/>
      <c r="BA1479" s="508"/>
      <c r="BB1479" s="508"/>
      <c r="BC1479" s="508"/>
      <c r="BD1479" s="508"/>
      <c r="BE1479" s="508"/>
      <c r="BF1479" s="508"/>
      <c r="BG1479" s="508"/>
      <c r="BH1479" s="508"/>
      <c r="BI1479" s="508"/>
      <c r="BJ1479" s="508"/>
    </row>
    <row r="1480" spans="31:62" ht="15">
      <c r="AE1480" s="508"/>
      <c r="AF1480" s="508"/>
      <c r="AG1480" s="508"/>
      <c r="AH1480" s="508"/>
      <c r="AI1480" s="508"/>
      <c r="AJ1480" s="508"/>
      <c r="AK1480" s="508"/>
      <c r="AL1480" s="508"/>
      <c r="AM1480" s="508"/>
      <c r="AN1480" s="508"/>
      <c r="AO1480" s="508"/>
      <c r="AP1480" s="508"/>
      <c r="AQ1480" s="508"/>
      <c r="AR1480" s="508"/>
      <c r="AS1480" s="508"/>
      <c r="AT1480" s="508"/>
      <c r="AU1480" s="508"/>
      <c r="AV1480" s="508"/>
      <c r="AW1480" s="508"/>
      <c r="AX1480" s="508"/>
      <c r="AY1480" s="508"/>
      <c r="AZ1480" s="508"/>
      <c r="BA1480" s="508"/>
      <c r="BB1480" s="508"/>
      <c r="BC1480" s="508"/>
      <c r="BD1480" s="508"/>
      <c r="BE1480" s="508"/>
      <c r="BF1480" s="508"/>
      <c r="BG1480" s="508"/>
      <c r="BH1480" s="508"/>
      <c r="BI1480" s="508"/>
      <c r="BJ1480" s="508"/>
    </row>
    <row r="1481" spans="31:62" ht="15">
      <c r="AE1481" s="508"/>
      <c r="AF1481" s="508"/>
      <c r="AG1481" s="508"/>
      <c r="AH1481" s="508"/>
      <c r="AI1481" s="508"/>
      <c r="AJ1481" s="508"/>
      <c r="AK1481" s="508"/>
      <c r="AL1481" s="508"/>
      <c r="AM1481" s="508"/>
      <c r="AN1481" s="508"/>
      <c r="AO1481" s="508"/>
      <c r="AP1481" s="508"/>
      <c r="AQ1481" s="508"/>
      <c r="AR1481" s="508"/>
      <c r="AS1481" s="508"/>
      <c r="AT1481" s="508"/>
      <c r="AU1481" s="508"/>
      <c r="AV1481" s="508"/>
      <c r="AW1481" s="508"/>
      <c r="AX1481" s="508"/>
      <c r="AY1481" s="508"/>
      <c r="AZ1481" s="508"/>
      <c r="BA1481" s="508"/>
      <c r="BB1481" s="508"/>
      <c r="BC1481" s="508"/>
      <c r="BD1481" s="508"/>
      <c r="BE1481" s="508"/>
      <c r="BF1481" s="508"/>
      <c r="BG1481" s="508"/>
      <c r="BH1481" s="508"/>
      <c r="BI1481" s="508"/>
      <c r="BJ1481" s="508"/>
    </row>
    <row r="1482" spans="31:62" ht="15">
      <c r="AE1482" s="508"/>
      <c r="AF1482" s="508"/>
      <c r="AG1482" s="508"/>
      <c r="AH1482" s="508"/>
      <c r="AI1482" s="508"/>
      <c r="AJ1482" s="508"/>
      <c r="AK1482" s="508"/>
      <c r="AL1482" s="508"/>
      <c r="AM1482" s="508"/>
      <c r="AN1482" s="508"/>
      <c r="AO1482" s="508"/>
      <c r="AP1482" s="508"/>
      <c r="AQ1482" s="508"/>
      <c r="AR1482" s="508"/>
      <c r="AS1482" s="508"/>
      <c r="AT1482" s="508"/>
      <c r="AU1482" s="508"/>
      <c r="AV1482" s="508"/>
      <c r="AW1482" s="508"/>
      <c r="AX1482" s="508"/>
      <c r="AY1482" s="508"/>
      <c r="AZ1482" s="508"/>
      <c r="BA1482" s="508"/>
      <c r="BB1482" s="508"/>
      <c r="BC1482" s="508"/>
      <c r="BD1482" s="508"/>
      <c r="BE1482" s="508"/>
      <c r="BF1482" s="508"/>
      <c r="BG1482" s="508"/>
      <c r="BH1482" s="508"/>
      <c r="BI1482" s="508"/>
      <c r="BJ1482" s="508"/>
    </row>
    <row r="1483" spans="31:62" ht="15">
      <c r="AE1483" s="508"/>
      <c r="AF1483" s="508"/>
      <c r="AG1483" s="508"/>
      <c r="AH1483" s="508"/>
      <c r="AI1483" s="508"/>
      <c r="AJ1483" s="508"/>
      <c r="AK1483" s="508"/>
      <c r="AL1483" s="508"/>
      <c r="AM1483" s="508"/>
      <c r="AN1483" s="508"/>
      <c r="AO1483" s="508"/>
      <c r="AP1483" s="508"/>
      <c r="AQ1483" s="508"/>
      <c r="AR1483" s="508"/>
      <c r="AS1483" s="508"/>
      <c r="AT1483" s="508"/>
      <c r="AU1483" s="508"/>
      <c r="AV1483" s="508"/>
      <c r="AW1483" s="508"/>
      <c r="AX1483" s="508"/>
      <c r="AY1483" s="508"/>
      <c r="AZ1483" s="508"/>
      <c r="BA1483" s="508"/>
      <c r="BB1483" s="508"/>
      <c r="BC1483" s="508"/>
      <c r="BD1483" s="508"/>
      <c r="BE1483" s="508"/>
      <c r="BF1483" s="508"/>
      <c r="BG1483" s="508"/>
      <c r="BH1483" s="508"/>
      <c r="BI1483" s="508"/>
      <c r="BJ1483" s="508"/>
    </row>
    <row r="1484" spans="31:62" ht="15">
      <c r="AE1484" s="508"/>
      <c r="AF1484" s="508"/>
      <c r="AG1484" s="508"/>
      <c r="AH1484" s="508"/>
      <c r="AI1484" s="508"/>
      <c r="AJ1484" s="508"/>
      <c r="AK1484" s="508"/>
      <c r="AL1484" s="508"/>
      <c r="AM1484" s="508"/>
      <c r="AN1484" s="508"/>
      <c r="AO1484" s="508"/>
      <c r="AP1484" s="508"/>
      <c r="AQ1484" s="508"/>
      <c r="AR1484" s="508"/>
      <c r="AS1484" s="508"/>
      <c r="AT1484" s="508"/>
      <c r="AU1484" s="508"/>
      <c r="AV1484" s="508"/>
      <c r="AW1484" s="508"/>
      <c r="AX1484" s="508"/>
      <c r="AY1484" s="508"/>
      <c r="AZ1484" s="508"/>
      <c r="BA1484" s="508"/>
      <c r="BB1484" s="508"/>
      <c r="BC1484" s="508"/>
      <c r="BD1484" s="508"/>
      <c r="BE1484" s="508"/>
      <c r="BF1484" s="508"/>
      <c r="BG1484" s="508"/>
      <c r="BH1484" s="508"/>
      <c r="BI1484" s="508"/>
      <c r="BJ1484" s="508"/>
    </row>
    <row r="1485" spans="31:62" ht="15">
      <c r="AE1485" s="508"/>
      <c r="AF1485" s="508"/>
      <c r="AG1485" s="508"/>
      <c r="AH1485" s="508"/>
      <c r="AI1485" s="508"/>
      <c r="AJ1485" s="508"/>
      <c r="AK1485" s="508"/>
      <c r="AL1485" s="508"/>
      <c r="AM1485" s="508"/>
      <c r="AN1485" s="508"/>
      <c r="AO1485" s="508"/>
      <c r="AP1485" s="508"/>
      <c r="AQ1485" s="508"/>
      <c r="AR1485" s="508"/>
      <c r="AS1485" s="508"/>
      <c r="AT1485" s="508"/>
      <c r="AU1485" s="508"/>
      <c r="AV1485" s="508"/>
      <c r="AW1485" s="508"/>
      <c r="AX1485" s="508"/>
      <c r="AY1485" s="508"/>
      <c r="AZ1485" s="508"/>
      <c r="BA1485" s="508"/>
      <c r="BB1485" s="508"/>
      <c r="BC1485" s="508"/>
      <c r="BD1485" s="508"/>
      <c r="BE1485" s="508"/>
      <c r="BF1485" s="508"/>
      <c r="BG1485" s="508"/>
      <c r="BH1485" s="508"/>
      <c r="BI1485" s="508"/>
      <c r="BJ1485" s="508"/>
    </row>
    <row r="1486" spans="31:62" ht="15">
      <c r="AE1486" s="508"/>
      <c r="AF1486" s="508"/>
      <c r="AG1486" s="508"/>
      <c r="AH1486" s="508"/>
      <c r="AI1486" s="508"/>
      <c r="AJ1486" s="508"/>
      <c r="AK1486" s="508"/>
      <c r="AL1486" s="508"/>
      <c r="AM1486" s="508"/>
      <c r="AN1486" s="508"/>
      <c r="AO1486" s="508"/>
      <c r="AP1486" s="508"/>
      <c r="AQ1486" s="508"/>
      <c r="AR1486" s="508"/>
      <c r="AS1486" s="508"/>
      <c r="AT1486" s="508"/>
      <c r="AU1486" s="508"/>
      <c r="AV1486" s="508"/>
      <c r="AW1486" s="508"/>
      <c r="AX1486" s="508"/>
      <c r="AY1486" s="508"/>
      <c r="AZ1486" s="508"/>
      <c r="BA1486" s="508"/>
      <c r="BB1486" s="508"/>
      <c r="BC1486" s="508"/>
      <c r="BD1486" s="508"/>
      <c r="BE1486" s="508"/>
      <c r="BF1486" s="508"/>
      <c r="BG1486" s="508"/>
      <c r="BH1486" s="508"/>
      <c r="BI1486" s="508"/>
      <c r="BJ1486" s="508"/>
    </row>
    <row r="1487" spans="31:62" ht="15">
      <c r="AE1487" s="508"/>
      <c r="AF1487" s="508"/>
      <c r="AG1487" s="508"/>
      <c r="AH1487" s="508"/>
      <c r="AI1487" s="508"/>
      <c r="AJ1487" s="508"/>
      <c r="AK1487" s="508"/>
      <c r="AL1487" s="508"/>
      <c r="AM1487" s="508"/>
      <c r="AN1487" s="508"/>
      <c r="AO1487" s="508"/>
      <c r="AP1487" s="508"/>
      <c r="AQ1487" s="508"/>
      <c r="AR1487" s="508"/>
      <c r="AS1487" s="508"/>
      <c r="AT1487" s="508"/>
      <c r="AU1487" s="508"/>
      <c r="AV1487" s="508"/>
      <c r="AW1487" s="508"/>
      <c r="AX1487" s="508"/>
      <c r="AY1487" s="508"/>
      <c r="AZ1487" s="508"/>
      <c r="BA1487" s="508"/>
      <c r="BB1487" s="508"/>
      <c r="BC1487" s="508"/>
      <c r="BD1487" s="508"/>
      <c r="BE1487" s="508"/>
      <c r="BF1487" s="508"/>
      <c r="BG1487" s="508"/>
      <c r="BH1487" s="508"/>
      <c r="BI1487" s="508"/>
      <c r="BJ1487" s="508"/>
    </row>
    <row r="1488" spans="31:62" ht="15">
      <c r="AE1488" s="508"/>
      <c r="AF1488" s="508"/>
      <c r="AG1488" s="508"/>
      <c r="AH1488" s="508"/>
      <c r="AI1488" s="508"/>
      <c r="AJ1488" s="508"/>
      <c r="AK1488" s="508"/>
      <c r="AL1488" s="508"/>
      <c r="AM1488" s="508"/>
      <c r="AN1488" s="508"/>
      <c r="AO1488" s="508"/>
      <c r="AP1488" s="508"/>
      <c r="AQ1488" s="508"/>
      <c r="AR1488" s="508"/>
      <c r="AS1488" s="508"/>
      <c r="AT1488" s="508"/>
      <c r="AU1488" s="508"/>
      <c r="AV1488" s="508"/>
      <c r="AW1488" s="508"/>
      <c r="AX1488" s="508"/>
      <c r="AY1488" s="508"/>
      <c r="AZ1488" s="508"/>
      <c r="BA1488" s="508"/>
      <c r="BB1488" s="508"/>
      <c r="BC1488" s="508"/>
      <c r="BD1488" s="508"/>
      <c r="BE1488" s="508"/>
      <c r="BF1488" s="508"/>
      <c r="BG1488" s="508"/>
      <c r="BH1488" s="508"/>
      <c r="BI1488" s="508"/>
      <c r="BJ1488" s="508"/>
    </row>
    <row r="1489" spans="31:62" ht="15">
      <c r="AE1489" s="508"/>
      <c r="AF1489" s="508"/>
      <c r="AG1489" s="508"/>
      <c r="AH1489" s="508"/>
      <c r="AI1489" s="508"/>
      <c r="AJ1489" s="508"/>
      <c r="AK1489" s="508"/>
      <c r="AL1489" s="508"/>
      <c r="AM1489" s="508"/>
      <c r="AN1489" s="508"/>
      <c r="AO1489" s="508"/>
      <c r="AP1489" s="508"/>
      <c r="AQ1489" s="508"/>
      <c r="AR1489" s="508"/>
      <c r="AS1489" s="508"/>
      <c r="AT1489" s="508"/>
      <c r="AU1489" s="508"/>
      <c r="AV1489" s="508"/>
      <c r="AW1489" s="508"/>
      <c r="AX1489" s="508"/>
      <c r="AY1489" s="508"/>
      <c r="AZ1489" s="508"/>
      <c r="BA1489" s="508"/>
      <c r="BB1489" s="508"/>
      <c r="BC1489" s="508"/>
      <c r="BD1489" s="508"/>
      <c r="BE1489" s="508"/>
      <c r="BF1489" s="508"/>
      <c r="BG1489" s="508"/>
      <c r="BH1489" s="508"/>
      <c r="BI1489" s="508"/>
      <c r="BJ1489" s="508"/>
    </row>
    <row r="1490" spans="31:62" ht="15">
      <c r="AE1490" s="508"/>
      <c r="AF1490" s="508"/>
      <c r="AG1490" s="508"/>
      <c r="AH1490" s="508"/>
      <c r="AI1490" s="508"/>
      <c r="AJ1490" s="508"/>
      <c r="AK1490" s="508"/>
      <c r="AL1490" s="508"/>
      <c r="AM1490" s="508"/>
      <c r="AN1490" s="508"/>
      <c r="AO1490" s="508"/>
      <c r="AP1490" s="508"/>
      <c r="AQ1490" s="508"/>
      <c r="AR1490" s="508"/>
      <c r="AS1490" s="508"/>
      <c r="AT1490" s="508"/>
      <c r="AU1490" s="508"/>
      <c r="AV1490" s="508"/>
      <c r="AW1490" s="508"/>
      <c r="AX1490" s="508"/>
      <c r="AY1490" s="508"/>
      <c r="AZ1490" s="508"/>
      <c r="BA1490" s="508"/>
      <c r="BB1490" s="508"/>
      <c r="BC1490" s="508"/>
      <c r="BD1490" s="508"/>
      <c r="BE1490" s="508"/>
      <c r="BF1490" s="508"/>
      <c r="BG1490" s="508"/>
      <c r="BH1490" s="508"/>
      <c r="BI1490" s="508"/>
      <c r="BJ1490" s="508"/>
    </row>
    <row r="1491" spans="31:62" ht="15">
      <c r="AE1491" s="508"/>
      <c r="AF1491" s="508"/>
      <c r="AG1491" s="508"/>
      <c r="AH1491" s="508"/>
      <c r="AI1491" s="508"/>
      <c r="AJ1491" s="508"/>
      <c r="AK1491" s="508"/>
      <c r="AL1491" s="508"/>
      <c r="AM1491" s="508"/>
      <c r="AN1491" s="508"/>
      <c r="AO1491" s="508"/>
      <c r="AP1491" s="508"/>
      <c r="AQ1491" s="508"/>
      <c r="AR1491" s="508"/>
      <c r="AS1491" s="508"/>
      <c r="AT1491" s="508"/>
      <c r="AU1491" s="508"/>
      <c r="AV1491" s="508"/>
      <c r="AW1491" s="508"/>
      <c r="AX1491" s="508"/>
      <c r="AY1491" s="508"/>
      <c r="AZ1491" s="508"/>
      <c r="BA1491" s="508"/>
      <c r="BB1491" s="508"/>
      <c r="BC1491" s="508"/>
      <c r="BD1491" s="508"/>
      <c r="BE1491" s="508"/>
      <c r="BF1491" s="508"/>
      <c r="BG1491" s="508"/>
      <c r="BH1491" s="508"/>
      <c r="BI1491" s="508"/>
      <c r="BJ1491" s="508"/>
    </row>
    <row r="1492" spans="31:62" ht="15">
      <c r="AE1492" s="508"/>
      <c r="AF1492" s="508"/>
      <c r="AG1492" s="508"/>
      <c r="AH1492" s="508"/>
      <c r="AI1492" s="508"/>
      <c r="AJ1492" s="508"/>
      <c r="AK1492" s="508"/>
      <c r="AL1492" s="508"/>
      <c r="AM1492" s="508"/>
      <c r="AN1492" s="508"/>
      <c r="AO1492" s="508"/>
      <c r="AP1492" s="508"/>
      <c r="AQ1492" s="508"/>
      <c r="AR1492" s="508"/>
      <c r="AS1492" s="508"/>
      <c r="AT1492" s="508"/>
      <c r="AU1492" s="508"/>
      <c r="AV1492" s="508"/>
      <c r="AW1492" s="508"/>
      <c r="AX1492" s="508"/>
      <c r="AY1492" s="508"/>
      <c r="AZ1492" s="508"/>
      <c r="BA1492" s="508"/>
      <c r="BB1492" s="508"/>
      <c r="BC1492" s="508"/>
      <c r="BD1492" s="508"/>
      <c r="BE1492" s="508"/>
      <c r="BF1492" s="508"/>
      <c r="BG1492" s="508"/>
      <c r="BH1492" s="508"/>
      <c r="BI1492" s="508"/>
      <c r="BJ1492" s="508"/>
    </row>
    <row r="1493" spans="31:62" ht="15">
      <c r="AE1493" s="508"/>
      <c r="AF1493" s="508"/>
      <c r="AG1493" s="508"/>
      <c r="AH1493" s="508"/>
      <c r="AI1493" s="508"/>
      <c r="AJ1493" s="508"/>
      <c r="AK1493" s="508"/>
      <c r="AL1493" s="508"/>
      <c r="AM1493" s="508"/>
      <c r="AN1493" s="508"/>
      <c r="AO1493" s="508"/>
      <c r="AP1493" s="508"/>
      <c r="AQ1493" s="508"/>
      <c r="AR1493" s="508"/>
      <c r="AS1493" s="508"/>
      <c r="AT1493" s="508"/>
      <c r="AU1493" s="508"/>
      <c r="AV1493" s="508"/>
      <c r="AW1493" s="508"/>
      <c r="AX1493" s="508"/>
      <c r="AY1493" s="508"/>
      <c r="AZ1493" s="508"/>
      <c r="BA1493" s="508"/>
      <c r="BB1493" s="508"/>
      <c r="BC1493" s="508"/>
      <c r="BD1493" s="508"/>
      <c r="BE1493" s="508"/>
      <c r="BF1493" s="508"/>
      <c r="BG1493" s="508"/>
      <c r="BH1493" s="508"/>
      <c r="BI1493" s="508"/>
      <c r="BJ1493" s="508"/>
    </row>
    <row r="1494" spans="31:62" ht="15">
      <c r="AE1494" s="508"/>
      <c r="AF1494" s="508"/>
      <c r="AG1494" s="508"/>
      <c r="AH1494" s="508"/>
      <c r="AI1494" s="508"/>
      <c r="AJ1494" s="508"/>
      <c r="AK1494" s="508"/>
      <c r="AL1494" s="508"/>
      <c r="AM1494" s="508"/>
      <c r="AN1494" s="508"/>
      <c r="AO1494" s="508"/>
      <c r="AP1494" s="508"/>
      <c r="AQ1494" s="508"/>
      <c r="AR1494" s="508"/>
      <c r="AS1494" s="508"/>
      <c r="AT1494" s="508"/>
      <c r="AU1494" s="508"/>
      <c r="AV1494" s="508"/>
      <c r="AW1494" s="508"/>
      <c r="AX1494" s="508"/>
      <c r="AY1494" s="508"/>
      <c r="AZ1494" s="508"/>
      <c r="BA1494" s="508"/>
      <c r="BB1494" s="508"/>
      <c r="BC1494" s="508"/>
      <c r="BD1494" s="508"/>
      <c r="BE1494" s="508"/>
      <c r="BF1494" s="508"/>
      <c r="BG1494" s="508"/>
      <c r="BH1494" s="508"/>
      <c r="BI1494" s="508"/>
      <c r="BJ1494" s="508"/>
    </row>
    <row r="1495" spans="31:62" ht="15">
      <c r="AE1495" s="508"/>
      <c r="AF1495" s="508"/>
      <c r="AG1495" s="508"/>
      <c r="AH1495" s="508"/>
      <c r="AI1495" s="508"/>
      <c r="AJ1495" s="508"/>
      <c r="AK1495" s="508"/>
      <c r="AL1495" s="508"/>
      <c r="AM1495" s="508"/>
      <c r="AN1495" s="508"/>
      <c r="AO1495" s="508"/>
      <c r="AP1495" s="508"/>
      <c r="AQ1495" s="508"/>
      <c r="AR1495" s="508"/>
      <c r="AS1495" s="508"/>
      <c r="AT1495" s="508"/>
      <c r="AU1495" s="508"/>
      <c r="AV1495" s="508"/>
      <c r="AW1495" s="508"/>
      <c r="AX1495" s="508"/>
      <c r="AY1495" s="508"/>
      <c r="AZ1495" s="508"/>
      <c r="BA1495" s="508"/>
      <c r="BB1495" s="508"/>
      <c r="BC1495" s="508"/>
      <c r="BD1495" s="508"/>
      <c r="BE1495" s="508"/>
      <c r="BF1495" s="508"/>
      <c r="BG1495" s="508"/>
      <c r="BH1495" s="508"/>
      <c r="BI1495" s="508"/>
      <c r="BJ1495" s="508"/>
    </row>
    <row r="1496" spans="31:62" ht="15">
      <c r="AE1496" s="508"/>
      <c r="AF1496" s="508"/>
      <c r="AG1496" s="508"/>
      <c r="AH1496" s="508"/>
      <c r="AI1496" s="508"/>
      <c r="AJ1496" s="508"/>
      <c r="AK1496" s="508"/>
      <c r="AL1496" s="508"/>
      <c r="AM1496" s="508"/>
      <c r="AN1496" s="508"/>
      <c r="AO1496" s="508"/>
      <c r="AP1496" s="508"/>
      <c r="AQ1496" s="508"/>
      <c r="AR1496" s="508"/>
      <c r="AS1496" s="508"/>
      <c r="AT1496" s="508"/>
      <c r="AU1496" s="508"/>
      <c r="AV1496" s="508"/>
      <c r="AW1496" s="508"/>
      <c r="AX1496" s="508"/>
      <c r="AY1496" s="508"/>
      <c r="AZ1496" s="508"/>
      <c r="BA1496" s="508"/>
      <c r="BB1496" s="508"/>
      <c r="BC1496" s="508"/>
      <c r="BD1496" s="508"/>
      <c r="BE1496" s="508"/>
      <c r="BF1496" s="508"/>
      <c r="BG1496" s="508"/>
      <c r="BH1496" s="508"/>
      <c r="BI1496" s="508"/>
      <c r="BJ1496" s="508"/>
    </row>
    <row r="1497" spans="31:62" ht="15">
      <c r="AE1497" s="508"/>
      <c r="AF1497" s="508"/>
      <c r="AG1497" s="508"/>
      <c r="AH1497" s="508"/>
      <c r="AI1497" s="508"/>
      <c r="AJ1497" s="508"/>
      <c r="AK1497" s="508"/>
      <c r="AL1497" s="508"/>
      <c r="AM1497" s="508"/>
      <c r="AN1497" s="508"/>
      <c r="AO1497" s="508"/>
      <c r="AP1497" s="508"/>
      <c r="AQ1497" s="508"/>
      <c r="AR1497" s="508"/>
      <c r="AS1497" s="508"/>
      <c r="AT1497" s="508"/>
      <c r="AU1497" s="508"/>
      <c r="AV1497" s="508"/>
      <c r="AW1497" s="508"/>
      <c r="AX1497" s="508"/>
      <c r="AY1497" s="508"/>
      <c r="AZ1497" s="508"/>
      <c r="BA1497" s="508"/>
      <c r="BB1497" s="508"/>
      <c r="BC1497" s="508"/>
      <c r="BD1497" s="508"/>
      <c r="BE1497" s="508"/>
      <c r="BF1497" s="508"/>
      <c r="BG1497" s="508"/>
      <c r="BH1497" s="508"/>
      <c r="BI1497" s="508"/>
      <c r="BJ1497" s="508"/>
    </row>
    <row r="1498" spans="31:62" ht="15">
      <c r="AE1498" s="508"/>
      <c r="AF1498" s="508"/>
      <c r="AG1498" s="508"/>
      <c r="AH1498" s="508"/>
      <c r="AI1498" s="508"/>
      <c r="AJ1498" s="508"/>
      <c r="AK1498" s="508"/>
      <c r="AL1498" s="508"/>
      <c r="AM1498" s="508"/>
      <c r="AN1498" s="508"/>
      <c r="AO1498" s="508"/>
      <c r="AP1498" s="508"/>
      <c r="AQ1498" s="508"/>
      <c r="AR1498" s="508"/>
      <c r="AS1498" s="508"/>
      <c r="AT1498" s="508"/>
      <c r="AU1498" s="508"/>
      <c r="AV1498" s="508"/>
      <c r="AW1498" s="508"/>
      <c r="AX1498" s="508"/>
      <c r="AY1498" s="508"/>
      <c r="AZ1498" s="508"/>
      <c r="BA1498" s="508"/>
      <c r="BB1498" s="508"/>
      <c r="BC1498" s="508"/>
      <c r="BD1498" s="508"/>
      <c r="BE1498" s="508"/>
      <c r="BF1498" s="508"/>
      <c r="BG1498" s="508"/>
      <c r="BH1498" s="508"/>
      <c r="BI1498" s="508"/>
      <c r="BJ1498" s="508"/>
    </row>
    <row r="1499" spans="31:62" ht="15">
      <c r="AE1499" s="508"/>
      <c r="AF1499" s="508"/>
      <c r="AG1499" s="508"/>
      <c r="AH1499" s="508"/>
      <c r="AI1499" s="508"/>
      <c r="AJ1499" s="508"/>
      <c r="AK1499" s="508"/>
      <c r="AL1499" s="508"/>
      <c r="AM1499" s="508"/>
      <c r="AN1499" s="508"/>
      <c r="AO1499" s="508"/>
      <c r="AP1499" s="508"/>
      <c r="AQ1499" s="508"/>
      <c r="AR1499" s="508"/>
      <c r="AS1499" s="508"/>
      <c r="AT1499" s="508"/>
      <c r="AU1499" s="508"/>
      <c r="AV1499" s="508"/>
      <c r="AW1499" s="508"/>
      <c r="AX1499" s="508"/>
      <c r="AY1499" s="508"/>
      <c r="AZ1499" s="508"/>
      <c r="BA1499" s="508"/>
      <c r="BB1499" s="508"/>
      <c r="BC1499" s="508"/>
      <c r="BD1499" s="508"/>
      <c r="BE1499" s="508"/>
      <c r="BF1499" s="508"/>
      <c r="BG1499" s="508"/>
      <c r="BH1499" s="508"/>
      <c r="BI1499" s="508"/>
      <c r="BJ1499" s="508"/>
    </row>
    <row r="1500" spans="31:62" ht="15">
      <c r="AE1500" s="508"/>
      <c r="AF1500" s="508"/>
      <c r="AG1500" s="508"/>
      <c r="AH1500" s="508"/>
      <c r="AI1500" s="508"/>
      <c r="AJ1500" s="508"/>
      <c r="AK1500" s="508"/>
      <c r="AL1500" s="508"/>
      <c r="AM1500" s="508"/>
      <c r="AN1500" s="508"/>
      <c r="AO1500" s="508"/>
      <c r="AP1500" s="508"/>
      <c r="AQ1500" s="508"/>
      <c r="AR1500" s="508"/>
      <c r="AS1500" s="508"/>
      <c r="AT1500" s="508"/>
      <c r="AU1500" s="508"/>
      <c r="AV1500" s="508"/>
      <c r="AW1500" s="508"/>
      <c r="AX1500" s="508"/>
      <c r="AY1500" s="508"/>
      <c r="AZ1500" s="508"/>
      <c r="BA1500" s="508"/>
      <c r="BB1500" s="508"/>
      <c r="BC1500" s="508"/>
      <c r="BD1500" s="508"/>
      <c r="BE1500" s="508"/>
      <c r="BF1500" s="508"/>
      <c r="BG1500" s="508"/>
      <c r="BH1500" s="508"/>
      <c r="BI1500" s="508"/>
      <c r="BJ1500" s="508"/>
    </row>
    <row r="1501" spans="31:62" ht="15">
      <c r="AE1501" s="508"/>
      <c r="AF1501" s="508"/>
      <c r="AG1501" s="508"/>
      <c r="AH1501" s="508"/>
      <c r="AI1501" s="508"/>
      <c r="AJ1501" s="508"/>
      <c r="AK1501" s="508"/>
      <c r="AL1501" s="508"/>
      <c r="AM1501" s="508"/>
      <c r="AN1501" s="508"/>
      <c r="AO1501" s="508"/>
      <c r="AP1501" s="508"/>
      <c r="AQ1501" s="508"/>
      <c r="AR1501" s="508"/>
      <c r="AS1501" s="508"/>
      <c r="AT1501" s="508"/>
      <c r="AU1501" s="508"/>
      <c r="AV1501" s="508"/>
      <c r="AW1501" s="508"/>
      <c r="AX1501" s="508"/>
      <c r="AY1501" s="508"/>
      <c r="AZ1501" s="508"/>
      <c r="BA1501" s="508"/>
      <c r="BB1501" s="508"/>
      <c r="BC1501" s="508"/>
      <c r="BD1501" s="508"/>
      <c r="BE1501" s="508"/>
      <c r="BF1501" s="508"/>
      <c r="BG1501" s="508"/>
      <c r="BH1501" s="508"/>
      <c r="BI1501" s="508"/>
      <c r="BJ1501" s="508"/>
    </row>
    <row r="1502" spans="31:62" ht="15">
      <c r="AE1502" s="508"/>
      <c r="AF1502" s="508"/>
      <c r="AG1502" s="508"/>
      <c r="AH1502" s="508"/>
      <c r="AI1502" s="508"/>
      <c r="AJ1502" s="508"/>
      <c r="AK1502" s="508"/>
      <c r="AL1502" s="508"/>
      <c r="AM1502" s="508"/>
      <c r="AN1502" s="508"/>
      <c r="AO1502" s="508"/>
      <c r="AP1502" s="508"/>
      <c r="AQ1502" s="508"/>
      <c r="AR1502" s="508"/>
      <c r="AS1502" s="508"/>
      <c r="AT1502" s="508"/>
      <c r="AU1502" s="508"/>
      <c r="AV1502" s="508"/>
      <c r="AW1502" s="508"/>
      <c r="AX1502" s="508"/>
      <c r="AY1502" s="508"/>
      <c r="AZ1502" s="508"/>
      <c r="BA1502" s="508"/>
      <c r="BB1502" s="508"/>
      <c r="BC1502" s="508"/>
      <c r="BD1502" s="508"/>
      <c r="BE1502" s="508"/>
      <c r="BF1502" s="508"/>
      <c r="BG1502" s="508"/>
      <c r="BH1502" s="508"/>
      <c r="BI1502" s="508"/>
      <c r="BJ1502" s="508"/>
    </row>
    <row r="1503" spans="31:62" ht="15">
      <c r="AE1503" s="508"/>
      <c r="AF1503" s="508"/>
      <c r="AG1503" s="508"/>
      <c r="AH1503" s="508"/>
      <c r="AI1503" s="508"/>
      <c r="AJ1503" s="508"/>
      <c r="AK1503" s="508"/>
      <c r="AL1503" s="508"/>
      <c r="AM1503" s="508"/>
      <c r="AN1503" s="508"/>
      <c r="AO1503" s="508"/>
      <c r="AP1503" s="508"/>
      <c r="AQ1503" s="508"/>
      <c r="AR1503" s="508"/>
      <c r="AS1503" s="508"/>
      <c r="AT1503" s="508"/>
      <c r="AU1503" s="508"/>
      <c r="AV1503" s="508"/>
      <c r="AW1503" s="508"/>
      <c r="AX1503" s="508"/>
      <c r="AY1503" s="508"/>
      <c r="AZ1503" s="508"/>
      <c r="BA1503" s="508"/>
      <c r="BB1503" s="508"/>
      <c r="BC1503" s="508"/>
      <c r="BD1503" s="508"/>
      <c r="BE1503" s="508"/>
      <c r="BF1503" s="508"/>
      <c r="BG1503" s="508"/>
      <c r="BH1503" s="508"/>
      <c r="BI1503" s="508"/>
      <c r="BJ1503" s="508"/>
    </row>
    <row r="1504" spans="31:62" ht="15">
      <c r="AE1504" s="508"/>
      <c r="AF1504" s="508"/>
      <c r="AG1504" s="508"/>
      <c r="AH1504" s="508"/>
      <c r="AI1504" s="508"/>
      <c r="AJ1504" s="508"/>
      <c r="AK1504" s="508"/>
      <c r="AL1504" s="508"/>
      <c r="AM1504" s="508"/>
      <c r="AN1504" s="508"/>
      <c r="AO1504" s="508"/>
      <c r="AP1504" s="508"/>
      <c r="AQ1504" s="508"/>
      <c r="AR1504" s="508"/>
      <c r="AS1504" s="508"/>
      <c r="AT1504" s="508"/>
      <c r="AU1504" s="508"/>
      <c r="AV1504" s="508"/>
      <c r="AW1504" s="508"/>
      <c r="AX1504" s="508"/>
      <c r="AY1504" s="508"/>
      <c r="AZ1504" s="508"/>
      <c r="BA1504" s="508"/>
      <c r="BB1504" s="508"/>
      <c r="BC1504" s="508"/>
      <c r="BD1504" s="508"/>
      <c r="BE1504" s="508"/>
      <c r="BF1504" s="508"/>
      <c r="BG1504" s="508"/>
      <c r="BH1504" s="508"/>
      <c r="BI1504" s="508"/>
      <c r="BJ1504" s="508"/>
    </row>
    <row r="1505" spans="31:62" ht="15">
      <c r="AE1505" s="508"/>
      <c r="AF1505" s="508"/>
      <c r="AG1505" s="508"/>
      <c r="AH1505" s="508"/>
      <c r="AI1505" s="508"/>
      <c r="AJ1505" s="508"/>
      <c r="AK1505" s="508"/>
      <c r="AL1505" s="508"/>
      <c r="AM1505" s="508"/>
      <c r="AN1505" s="508"/>
      <c r="AO1505" s="508"/>
      <c r="AP1505" s="508"/>
      <c r="AQ1505" s="508"/>
      <c r="AR1505" s="508"/>
      <c r="AS1505" s="508"/>
      <c r="AT1505" s="508"/>
      <c r="AU1505" s="508"/>
      <c r="AV1505" s="508"/>
      <c r="AW1505" s="508"/>
      <c r="AX1505" s="508"/>
      <c r="AY1505" s="508"/>
      <c r="AZ1505" s="508"/>
      <c r="BA1505" s="508"/>
      <c r="BB1505" s="508"/>
      <c r="BC1505" s="508"/>
      <c r="BD1505" s="508"/>
      <c r="BE1505" s="508"/>
      <c r="BF1505" s="508"/>
      <c r="BG1505" s="508"/>
      <c r="BH1505" s="508"/>
      <c r="BI1505" s="508"/>
      <c r="BJ1505" s="508"/>
    </row>
    <row r="1506" spans="31:62" ht="15">
      <c r="AE1506" s="508"/>
      <c r="AF1506" s="508"/>
      <c r="AG1506" s="508"/>
      <c r="AH1506" s="508"/>
      <c r="AI1506" s="508"/>
      <c r="AJ1506" s="508"/>
      <c r="AK1506" s="508"/>
      <c r="AL1506" s="508"/>
      <c r="AM1506" s="508"/>
      <c r="AN1506" s="508"/>
      <c r="AO1506" s="508"/>
      <c r="AP1506" s="508"/>
      <c r="AQ1506" s="508"/>
      <c r="AR1506" s="508"/>
      <c r="AS1506" s="508"/>
      <c r="AT1506" s="508"/>
      <c r="AU1506" s="508"/>
      <c r="AV1506" s="508"/>
      <c r="AW1506" s="508"/>
      <c r="AX1506" s="508"/>
      <c r="AY1506" s="508"/>
      <c r="AZ1506" s="508"/>
      <c r="BA1506" s="508"/>
      <c r="BB1506" s="508"/>
      <c r="BC1506" s="508"/>
      <c r="BD1506" s="508"/>
      <c r="BE1506" s="508"/>
      <c r="BF1506" s="508"/>
      <c r="BG1506" s="508"/>
      <c r="BH1506" s="508"/>
      <c r="BI1506" s="508"/>
      <c r="BJ1506" s="508"/>
    </row>
    <row r="1507" spans="31:62" ht="15">
      <c r="AE1507" s="508"/>
      <c r="AF1507" s="508"/>
      <c r="AG1507" s="508"/>
      <c r="AH1507" s="508"/>
      <c r="AI1507" s="508"/>
      <c r="AJ1507" s="508"/>
      <c r="AK1507" s="508"/>
      <c r="AL1507" s="508"/>
      <c r="AM1507" s="508"/>
      <c r="AN1507" s="508"/>
      <c r="AO1507" s="508"/>
      <c r="AP1507" s="508"/>
      <c r="AQ1507" s="508"/>
      <c r="AR1507" s="508"/>
      <c r="AS1507" s="508"/>
      <c r="AT1507" s="508"/>
      <c r="AU1507" s="508"/>
      <c r="AV1507" s="508"/>
      <c r="AW1507" s="508"/>
      <c r="AX1507" s="508"/>
      <c r="AY1507" s="508"/>
      <c r="AZ1507" s="508"/>
      <c r="BA1507" s="508"/>
      <c r="BB1507" s="508"/>
      <c r="BC1507" s="508"/>
      <c r="BD1507" s="508"/>
      <c r="BE1507" s="508"/>
      <c r="BF1507" s="508"/>
      <c r="BG1507" s="508"/>
      <c r="BH1507" s="508"/>
      <c r="BI1507" s="508"/>
      <c r="BJ1507" s="508"/>
    </row>
    <row r="1508" spans="31:62" ht="15">
      <c r="AE1508" s="508"/>
      <c r="AF1508" s="508"/>
      <c r="AG1508" s="508"/>
      <c r="AH1508" s="508"/>
      <c r="AI1508" s="508"/>
      <c r="AJ1508" s="508"/>
      <c r="AK1508" s="508"/>
      <c r="AL1508" s="508"/>
      <c r="AM1508" s="508"/>
      <c r="AN1508" s="508"/>
      <c r="AO1508" s="508"/>
      <c r="AP1508" s="508"/>
      <c r="AQ1508" s="508"/>
      <c r="AR1508" s="508"/>
      <c r="AS1508" s="508"/>
      <c r="AT1508" s="508"/>
      <c r="AU1508" s="508"/>
      <c r="AV1508" s="508"/>
      <c r="AW1508" s="508"/>
      <c r="AX1508" s="508"/>
      <c r="AY1508" s="508"/>
      <c r="AZ1508" s="508"/>
      <c r="BA1508" s="508"/>
      <c r="BB1508" s="508"/>
      <c r="BC1508" s="508"/>
      <c r="BD1508" s="508"/>
      <c r="BE1508" s="508"/>
      <c r="BF1508" s="508"/>
      <c r="BG1508" s="508"/>
      <c r="BH1508" s="508"/>
      <c r="BI1508" s="508"/>
      <c r="BJ1508" s="508"/>
    </row>
    <row r="1509" spans="31:62" ht="15">
      <c r="AE1509" s="508"/>
      <c r="AF1509" s="508"/>
      <c r="AG1509" s="508"/>
      <c r="AH1509" s="508"/>
      <c r="AI1509" s="508"/>
      <c r="AJ1509" s="508"/>
      <c r="AK1509" s="508"/>
      <c r="AL1509" s="508"/>
      <c r="AM1509" s="508"/>
      <c r="AN1509" s="508"/>
      <c r="AO1509" s="508"/>
      <c r="AP1509" s="508"/>
      <c r="AQ1509" s="508"/>
      <c r="AR1509" s="508"/>
      <c r="AS1509" s="508"/>
      <c r="AT1509" s="508"/>
      <c r="AU1509" s="508"/>
      <c r="AV1509" s="508"/>
      <c r="AW1509" s="508"/>
      <c r="AX1509" s="508"/>
      <c r="AY1509" s="508"/>
      <c r="AZ1509" s="508"/>
      <c r="BA1509" s="508"/>
      <c r="BB1509" s="508"/>
      <c r="BC1509" s="508"/>
      <c r="BD1509" s="508"/>
      <c r="BE1509" s="508"/>
      <c r="BF1509" s="508"/>
      <c r="BG1509" s="508"/>
      <c r="BH1509" s="508"/>
      <c r="BI1509" s="508"/>
      <c r="BJ1509" s="508"/>
    </row>
    <row r="1510" spans="31:62" ht="15">
      <c r="AE1510" s="508"/>
      <c r="AF1510" s="508"/>
      <c r="AG1510" s="508"/>
      <c r="AH1510" s="508"/>
      <c r="AI1510" s="508"/>
      <c r="AJ1510" s="508"/>
      <c r="AK1510" s="508"/>
      <c r="AL1510" s="508"/>
      <c r="AM1510" s="508"/>
      <c r="AN1510" s="508"/>
      <c r="AO1510" s="508"/>
      <c r="AP1510" s="508"/>
      <c r="AQ1510" s="508"/>
      <c r="AR1510" s="508"/>
      <c r="AS1510" s="508"/>
      <c r="AT1510" s="508"/>
      <c r="AU1510" s="508"/>
      <c r="AV1510" s="508"/>
      <c r="AW1510" s="508"/>
      <c r="AX1510" s="508"/>
      <c r="AY1510" s="508"/>
      <c r="AZ1510" s="508"/>
      <c r="BA1510" s="508"/>
      <c r="BB1510" s="508"/>
      <c r="BC1510" s="508"/>
      <c r="BD1510" s="508"/>
      <c r="BE1510" s="508"/>
      <c r="BF1510" s="508"/>
      <c r="BG1510" s="508"/>
      <c r="BH1510" s="508"/>
      <c r="BI1510" s="508"/>
      <c r="BJ1510" s="508"/>
    </row>
    <row r="1511" spans="31:62" ht="15">
      <c r="AE1511" s="508"/>
      <c r="AF1511" s="508"/>
      <c r="AG1511" s="508"/>
      <c r="AH1511" s="508"/>
      <c r="AI1511" s="508"/>
      <c r="AJ1511" s="508"/>
      <c r="AK1511" s="508"/>
      <c r="AL1511" s="508"/>
      <c r="AM1511" s="508"/>
      <c r="AN1511" s="508"/>
      <c r="AO1511" s="508"/>
      <c r="AP1511" s="508"/>
      <c r="AQ1511" s="508"/>
      <c r="AR1511" s="508"/>
      <c r="AS1511" s="508"/>
      <c r="AT1511" s="508"/>
      <c r="AU1511" s="508"/>
      <c r="AV1511" s="508"/>
      <c r="AW1511" s="508"/>
      <c r="AX1511" s="508"/>
      <c r="AY1511" s="508"/>
      <c r="AZ1511" s="508"/>
      <c r="BA1511" s="508"/>
      <c r="BB1511" s="508"/>
      <c r="BC1511" s="508"/>
      <c r="BD1511" s="508"/>
      <c r="BE1511" s="508"/>
      <c r="BF1511" s="508"/>
      <c r="BG1511" s="508"/>
      <c r="BH1511" s="508"/>
      <c r="BI1511" s="508"/>
      <c r="BJ1511" s="508"/>
    </row>
    <row r="1512" spans="31:62" ht="15">
      <c r="AE1512" s="508"/>
      <c r="AF1512" s="508"/>
      <c r="AG1512" s="508"/>
      <c r="AH1512" s="508"/>
      <c r="AI1512" s="508"/>
      <c r="AJ1512" s="508"/>
      <c r="AK1512" s="508"/>
      <c r="AL1512" s="508"/>
      <c r="AM1512" s="508"/>
      <c r="AN1512" s="508"/>
      <c r="AO1512" s="508"/>
      <c r="AP1512" s="508"/>
      <c r="AQ1512" s="508"/>
      <c r="AR1512" s="508"/>
      <c r="AS1512" s="508"/>
      <c r="AT1512" s="508"/>
      <c r="AU1512" s="508"/>
      <c r="AV1512" s="508"/>
      <c r="AW1512" s="508"/>
      <c r="AX1512" s="508"/>
      <c r="AY1512" s="508"/>
      <c r="AZ1512" s="508"/>
      <c r="BA1512" s="508"/>
      <c r="BB1512" s="508"/>
      <c r="BC1512" s="508"/>
      <c r="BD1512" s="508"/>
      <c r="BE1512" s="508"/>
      <c r="BF1512" s="508"/>
      <c r="BG1512" s="508"/>
      <c r="BH1512" s="508"/>
      <c r="BI1512" s="508"/>
      <c r="BJ1512" s="508"/>
    </row>
    <row r="1513" spans="31:62" ht="15">
      <c r="AE1513" s="508"/>
      <c r="AF1513" s="508"/>
      <c r="AG1513" s="508"/>
      <c r="AH1513" s="508"/>
      <c r="AI1513" s="508"/>
      <c r="AJ1513" s="508"/>
      <c r="AK1513" s="508"/>
      <c r="AL1513" s="508"/>
      <c r="AM1513" s="508"/>
      <c r="AN1513" s="508"/>
      <c r="AO1513" s="508"/>
      <c r="AP1513" s="508"/>
      <c r="AQ1513" s="508"/>
      <c r="AR1513" s="508"/>
      <c r="AS1513" s="508"/>
      <c r="AT1513" s="508"/>
      <c r="AU1513" s="508"/>
      <c r="AV1513" s="508"/>
      <c r="AW1513" s="508"/>
      <c r="AX1513" s="508"/>
      <c r="AY1513" s="508"/>
      <c r="AZ1513" s="508"/>
      <c r="BA1513" s="508"/>
      <c r="BB1513" s="508"/>
      <c r="BC1513" s="508"/>
      <c r="BD1513" s="508"/>
      <c r="BE1513" s="508"/>
      <c r="BF1513" s="508"/>
      <c r="BG1513" s="508"/>
      <c r="BH1513" s="508"/>
      <c r="BI1513" s="508"/>
      <c r="BJ1513" s="508"/>
    </row>
    <row r="1514" spans="31:62" ht="15">
      <c r="AE1514" s="508"/>
      <c r="AF1514" s="508"/>
      <c r="AG1514" s="508"/>
      <c r="AH1514" s="508"/>
      <c r="AI1514" s="508"/>
      <c r="AJ1514" s="508"/>
      <c r="AK1514" s="508"/>
      <c r="AL1514" s="508"/>
      <c r="AM1514" s="508"/>
      <c r="AN1514" s="508"/>
      <c r="AO1514" s="508"/>
      <c r="AP1514" s="508"/>
      <c r="AQ1514" s="508"/>
      <c r="AR1514" s="508"/>
      <c r="AS1514" s="508"/>
      <c r="AT1514" s="508"/>
      <c r="AU1514" s="508"/>
      <c r="AV1514" s="508"/>
      <c r="AW1514" s="508"/>
      <c r="AX1514" s="508"/>
      <c r="AY1514" s="508"/>
      <c r="AZ1514" s="508"/>
      <c r="BA1514" s="508"/>
      <c r="BB1514" s="508"/>
      <c r="BC1514" s="508"/>
      <c r="BD1514" s="508"/>
      <c r="BE1514" s="508"/>
      <c r="BF1514" s="508"/>
      <c r="BG1514" s="508"/>
      <c r="BH1514" s="508"/>
      <c r="BI1514" s="508"/>
      <c r="BJ1514" s="508"/>
    </row>
    <row r="1515" spans="31:62" ht="15">
      <c r="AE1515" s="508"/>
      <c r="AF1515" s="508"/>
      <c r="AG1515" s="508"/>
      <c r="AH1515" s="508"/>
      <c r="AI1515" s="508"/>
      <c r="AJ1515" s="508"/>
      <c r="AK1515" s="508"/>
      <c r="AL1515" s="508"/>
      <c r="AM1515" s="508"/>
      <c r="AN1515" s="508"/>
      <c r="AO1515" s="508"/>
      <c r="AP1515" s="508"/>
      <c r="AQ1515" s="508"/>
      <c r="AR1515" s="508"/>
      <c r="AS1515" s="508"/>
      <c r="AT1515" s="508"/>
      <c r="AU1515" s="508"/>
      <c r="AV1515" s="508"/>
      <c r="AW1515" s="508"/>
      <c r="AX1515" s="508"/>
      <c r="AY1515" s="508"/>
      <c r="AZ1515" s="508"/>
      <c r="BA1515" s="508"/>
      <c r="BB1515" s="508"/>
      <c r="BC1515" s="508"/>
      <c r="BD1515" s="508"/>
      <c r="BE1515" s="508"/>
      <c r="BF1515" s="508"/>
      <c r="BG1515" s="508"/>
      <c r="BH1515" s="508"/>
      <c r="BI1515" s="508"/>
      <c r="BJ1515" s="508"/>
    </row>
    <row r="1516" spans="31:62" ht="15">
      <c r="AE1516" s="508"/>
      <c r="AF1516" s="508"/>
      <c r="AG1516" s="508"/>
      <c r="AH1516" s="508"/>
      <c r="AI1516" s="508"/>
      <c r="AJ1516" s="508"/>
      <c r="AK1516" s="508"/>
      <c r="AL1516" s="508"/>
      <c r="AM1516" s="508"/>
      <c r="AN1516" s="508"/>
      <c r="AO1516" s="508"/>
      <c r="AP1516" s="508"/>
      <c r="AQ1516" s="508"/>
      <c r="AR1516" s="508"/>
      <c r="AS1516" s="508"/>
      <c r="AT1516" s="508"/>
      <c r="AU1516" s="508"/>
      <c r="AV1516" s="508"/>
      <c r="AW1516" s="508"/>
      <c r="AX1516" s="508"/>
      <c r="AY1516" s="508"/>
      <c r="AZ1516" s="508"/>
      <c r="BA1516" s="508"/>
      <c r="BB1516" s="508"/>
      <c r="BC1516" s="508"/>
      <c r="BD1516" s="508"/>
      <c r="BE1516" s="508"/>
      <c r="BF1516" s="508"/>
      <c r="BG1516" s="508"/>
      <c r="BH1516" s="508"/>
      <c r="BI1516" s="508"/>
      <c r="BJ1516" s="508"/>
    </row>
    <row r="1517" spans="31:62" ht="15">
      <c r="AE1517" s="508"/>
      <c r="AF1517" s="508"/>
      <c r="AG1517" s="508"/>
      <c r="AH1517" s="508"/>
      <c r="AI1517" s="508"/>
      <c r="AJ1517" s="508"/>
      <c r="AK1517" s="508"/>
      <c r="AL1517" s="508"/>
      <c r="AM1517" s="508"/>
      <c r="AN1517" s="508"/>
      <c r="AO1517" s="508"/>
      <c r="AP1517" s="508"/>
      <c r="AQ1517" s="508"/>
      <c r="AR1517" s="508"/>
      <c r="AS1517" s="508"/>
      <c r="AT1517" s="508"/>
      <c r="AU1517" s="508"/>
      <c r="AV1517" s="508"/>
      <c r="AW1517" s="508"/>
      <c r="AX1517" s="508"/>
      <c r="AY1517" s="508"/>
      <c r="AZ1517" s="508"/>
      <c r="BA1517" s="508"/>
      <c r="BB1517" s="508"/>
      <c r="BC1517" s="508"/>
      <c r="BD1517" s="508"/>
      <c r="BE1517" s="508"/>
      <c r="BF1517" s="508"/>
      <c r="BG1517" s="508"/>
      <c r="BH1517" s="508"/>
      <c r="BI1517" s="508"/>
      <c r="BJ1517" s="508"/>
    </row>
    <row r="1518" spans="31:62" ht="15">
      <c r="AE1518" s="508"/>
      <c r="AF1518" s="508"/>
      <c r="AG1518" s="508"/>
      <c r="AH1518" s="508"/>
      <c r="AI1518" s="508"/>
      <c r="AJ1518" s="508"/>
      <c r="AK1518" s="508"/>
      <c r="AL1518" s="508"/>
      <c r="AM1518" s="508"/>
      <c r="AN1518" s="508"/>
      <c r="AO1518" s="508"/>
      <c r="AP1518" s="508"/>
      <c r="AQ1518" s="508"/>
      <c r="AR1518" s="508"/>
      <c r="AS1518" s="508"/>
      <c r="AT1518" s="508"/>
      <c r="AU1518" s="508"/>
      <c r="AV1518" s="508"/>
      <c r="AW1518" s="508"/>
      <c r="AX1518" s="508"/>
      <c r="AY1518" s="508"/>
      <c r="AZ1518" s="508"/>
      <c r="BA1518" s="508"/>
      <c r="BB1518" s="508"/>
      <c r="BC1518" s="508"/>
      <c r="BD1518" s="508"/>
      <c r="BE1518" s="508"/>
      <c r="BF1518" s="508"/>
      <c r="BG1518" s="508"/>
      <c r="BH1518" s="508"/>
      <c r="BI1518" s="508"/>
      <c r="BJ1518" s="508"/>
    </row>
    <row r="1519" spans="31:62" ht="15">
      <c r="AE1519" s="508"/>
      <c r="AF1519" s="508"/>
      <c r="AG1519" s="508"/>
      <c r="AH1519" s="508"/>
      <c r="AI1519" s="508"/>
      <c r="AJ1519" s="508"/>
      <c r="AK1519" s="508"/>
      <c r="AL1519" s="508"/>
      <c r="AM1519" s="508"/>
      <c r="AN1519" s="508"/>
      <c r="AO1519" s="508"/>
      <c r="AP1519" s="508"/>
      <c r="AQ1519" s="508"/>
      <c r="AR1519" s="508"/>
      <c r="AS1519" s="508"/>
      <c r="AT1519" s="508"/>
      <c r="AU1519" s="508"/>
      <c r="AV1519" s="508"/>
      <c r="AW1519" s="508"/>
      <c r="AX1519" s="508"/>
      <c r="AY1519" s="508"/>
      <c r="AZ1519" s="508"/>
      <c r="BA1519" s="508"/>
      <c r="BB1519" s="508"/>
      <c r="BC1519" s="508"/>
      <c r="BD1519" s="508"/>
      <c r="BE1519" s="508"/>
      <c r="BF1519" s="508"/>
      <c r="BG1519" s="508"/>
      <c r="BH1519" s="508"/>
      <c r="BI1519" s="508"/>
      <c r="BJ1519" s="508"/>
    </row>
    <row r="1520" spans="31:62" ht="15">
      <c r="AE1520" s="508"/>
      <c r="AF1520" s="508"/>
      <c r="AG1520" s="508"/>
      <c r="AH1520" s="508"/>
      <c r="AI1520" s="508"/>
      <c r="AJ1520" s="508"/>
      <c r="AK1520" s="508"/>
      <c r="AL1520" s="508"/>
      <c r="AM1520" s="508"/>
      <c r="AN1520" s="508"/>
      <c r="AO1520" s="508"/>
      <c r="AP1520" s="508"/>
      <c r="AQ1520" s="508"/>
      <c r="AR1520" s="508"/>
      <c r="AS1520" s="508"/>
      <c r="AT1520" s="508"/>
      <c r="AU1520" s="508"/>
      <c r="AV1520" s="508"/>
      <c r="AW1520" s="508"/>
      <c r="AX1520" s="508"/>
      <c r="AY1520" s="508"/>
      <c r="AZ1520" s="508"/>
      <c r="BA1520" s="508"/>
      <c r="BB1520" s="508"/>
      <c r="BC1520" s="508"/>
      <c r="BD1520" s="508"/>
      <c r="BE1520" s="508"/>
      <c r="BF1520" s="508"/>
      <c r="BG1520" s="508"/>
      <c r="BH1520" s="508"/>
      <c r="BI1520" s="508"/>
      <c r="BJ1520" s="508"/>
    </row>
    <row r="1521" spans="31:62" ht="15">
      <c r="AE1521" s="508"/>
      <c r="AF1521" s="508"/>
      <c r="AG1521" s="508"/>
      <c r="AH1521" s="508"/>
      <c r="AI1521" s="508"/>
      <c r="AJ1521" s="508"/>
      <c r="AK1521" s="508"/>
      <c r="AL1521" s="508"/>
      <c r="AM1521" s="508"/>
      <c r="AN1521" s="508"/>
      <c r="AO1521" s="508"/>
      <c r="AP1521" s="508"/>
      <c r="AQ1521" s="508"/>
      <c r="AR1521" s="508"/>
      <c r="AS1521" s="508"/>
      <c r="AT1521" s="508"/>
      <c r="AU1521" s="508"/>
      <c r="AV1521" s="508"/>
      <c r="AW1521" s="508"/>
      <c r="AX1521" s="508"/>
      <c r="AY1521" s="508"/>
      <c r="AZ1521" s="508"/>
      <c r="BA1521" s="508"/>
      <c r="BB1521" s="508"/>
      <c r="BC1521" s="508"/>
      <c r="BD1521" s="508"/>
      <c r="BE1521" s="508"/>
      <c r="BF1521" s="508"/>
      <c r="BG1521" s="508"/>
      <c r="BH1521" s="508"/>
      <c r="BI1521" s="508"/>
      <c r="BJ1521" s="508"/>
    </row>
    <row r="1522" spans="31:62" ht="15">
      <c r="AE1522" s="508"/>
      <c r="AF1522" s="508"/>
      <c r="AG1522" s="508"/>
      <c r="AH1522" s="508"/>
      <c r="AI1522" s="508"/>
      <c r="AJ1522" s="508"/>
      <c r="AK1522" s="508"/>
      <c r="AL1522" s="508"/>
      <c r="AM1522" s="508"/>
      <c r="AN1522" s="508"/>
      <c r="AO1522" s="508"/>
      <c r="AP1522" s="508"/>
      <c r="AQ1522" s="508"/>
      <c r="AR1522" s="508"/>
      <c r="AS1522" s="508"/>
      <c r="AT1522" s="508"/>
      <c r="AU1522" s="508"/>
      <c r="AV1522" s="508"/>
      <c r="AW1522" s="508"/>
      <c r="AX1522" s="508"/>
      <c r="AY1522" s="508"/>
      <c r="AZ1522" s="508"/>
      <c r="BA1522" s="508"/>
      <c r="BB1522" s="508"/>
      <c r="BC1522" s="508"/>
      <c r="BD1522" s="508"/>
      <c r="BE1522" s="508"/>
      <c r="BF1522" s="508"/>
      <c r="BG1522" s="508"/>
      <c r="BH1522" s="508"/>
      <c r="BI1522" s="508"/>
      <c r="BJ1522" s="508"/>
    </row>
    <row r="1523" spans="31:62" ht="15">
      <c r="AE1523" s="508"/>
      <c r="AF1523" s="508"/>
      <c r="AG1523" s="508"/>
      <c r="AH1523" s="508"/>
      <c r="AI1523" s="508"/>
      <c r="AJ1523" s="508"/>
      <c r="AK1523" s="508"/>
      <c r="AL1523" s="508"/>
      <c r="AM1523" s="508"/>
      <c r="AN1523" s="508"/>
      <c r="AO1523" s="508"/>
      <c r="AP1523" s="508"/>
      <c r="AQ1523" s="508"/>
      <c r="AR1523" s="508"/>
      <c r="AS1523" s="508"/>
      <c r="AT1523" s="508"/>
      <c r="AU1523" s="508"/>
      <c r="AV1523" s="508"/>
      <c r="AW1523" s="508"/>
      <c r="AX1523" s="508"/>
      <c r="AY1523" s="508"/>
      <c r="AZ1523" s="508"/>
      <c r="BA1523" s="508"/>
      <c r="BB1523" s="508"/>
      <c r="BC1523" s="508"/>
      <c r="BD1523" s="508"/>
      <c r="BE1523" s="508"/>
      <c r="BF1523" s="508"/>
      <c r="BG1523" s="508"/>
      <c r="BH1523" s="508"/>
      <c r="BI1523" s="508"/>
      <c r="BJ1523" s="508"/>
    </row>
    <row r="1524" spans="31:62" ht="15">
      <c r="AE1524" s="508"/>
      <c r="AF1524" s="508"/>
      <c r="AG1524" s="508"/>
      <c r="AH1524" s="508"/>
      <c r="AI1524" s="508"/>
      <c r="AJ1524" s="508"/>
      <c r="AK1524" s="508"/>
      <c r="AL1524" s="508"/>
      <c r="AM1524" s="508"/>
      <c r="AN1524" s="508"/>
      <c r="AO1524" s="508"/>
      <c r="AP1524" s="508"/>
      <c r="AQ1524" s="508"/>
      <c r="AR1524" s="508"/>
      <c r="AS1524" s="508"/>
      <c r="AT1524" s="508"/>
      <c r="AU1524" s="508"/>
      <c r="AV1524" s="508"/>
      <c r="AW1524" s="508"/>
      <c r="AX1524" s="508"/>
      <c r="AY1524" s="508"/>
      <c r="AZ1524" s="508"/>
      <c r="BA1524" s="508"/>
      <c r="BB1524" s="508"/>
      <c r="BC1524" s="508"/>
      <c r="BD1524" s="508"/>
      <c r="BE1524" s="508"/>
      <c r="BF1524" s="508"/>
      <c r="BG1524" s="508"/>
      <c r="BH1524" s="508"/>
      <c r="BI1524" s="508"/>
      <c r="BJ1524" s="508"/>
    </row>
    <row r="1525" spans="31:62" ht="15">
      <c r="AE1525" s="508"/>
      <c r="AF1525" s="508"/>
      <c r="AG1525" s="508"/>
      <c r="AH1525" s="508"/>
      <c r="AI1525" s="508"/>
      <c r="AJ1525" s="508"/>
      <c r="AK1525" s="508"/>
      <c r="AL1525" s="508"/>
      <c r="AM1525" s="508"/>
      <c r="AN1525" s="508"/>
      <c r="AO1525" s="508"/>
      <c r="AP1525" s="508"/>
      <c r="AQ1525" s="508"/>
      <c r="AR1525" s="508"/>
      <c r="AS1525" s="508"/>
      <c r="AT1525" s="508"/>
      <c r="AU1525" s="508"/>
      <c r="AV1525" s="508"/>
      <c r="AW1525" s="508"/>
      <c r="AX1525" s="508"/>
      <c r="AY1525" s="508"/>
      <c r="AZ1525" s="508"/>
      <c r="BA1525" s="508"/>
      <c r="BB1525" s="508"/>
      <c r="BC1525" s="508"/>
      <c r="BD1525" s="508"/>
      <c r="BE1525" s="508"/>
      <c r="BF1525" s="508"/>
      <c r="BG1525" s="508"/>
      <c r="BH1525" s="508"/>
      <c r="BI1525" s="508"/>
      <c r="BJ1525" s="508"/>
    </row>
  </sheetData>
  <sheetProtection/>
  <mergeCells count="93">
    <mergeCell ref="A6:AB6"/>
    <mergeCell ref="A7:AB7"/>
    <mergeCell ref="A8:AB8"/>
    <mergeCell ref="D13:D18"/>
    <mergeCell ref="E13:G13"/>
    <mergeCell ref="H13:H18"/>
    <mergeCell ref="I13:I18"/>
    <mergeCell ref="J13:P13"/>
    <mergeCell ref="E14:E18"/>
    <mergeCell ref="F14:F18"/>
    <mergeCell ref="L16:N16"/>
    <mergeCell ref="R15:U15"/>
    <mergeCell ref="S16:U16"/>
    <mergeCell ref="L17:L18"/>
    <mergeCell ref="M17:M18"/>
    <mergeCell ref="N17:N18"/>
    <mergeCell ref="Q14:Q18"/>
    <mergeCell ref="C133:E133"/>
    <mergeCell ref="A13:A18"/>
    <mergeCell ref="B13:B18"/>
    <mergeCell ref="C13:C18"/>
    <mergeCell ref="G14:G18"/>
    <mergeCell ref="J14:J18"/>
    <mergeCell ref="AI17:AI18"/>
    <mergeCell ref="AF15:AI15"/>
    <mergeCell ref="AG17:AG18"/>
    <mergeCell ref="K14:P14"/>
    <mergeCell ref="R16:R18"/>
    <mergeCell ref="AE14:AE18"/>
    <mergeCell ref="K15:N15"/>
    <mergeCell ref="O15:O18"/>
    <mergeCell ref="P15:P18"/>
    <mergeCell ref="K16:K18"/>
    <mergeCell ref="AK15:AK18"/>
    <mergeCell ref="AL14:AL18"/>
    <mergeCell ref="AG16:AI16"/>
    <mergeCell ref="R14:W14"/>
    <mergeCell ref="AF14:AK14"/>
    <mergeCell ref="X14:X18"/>
    <mergeCell ref="S17:S18"/>
    <mergeCell ref="T17:T18"/>
    <mergeCell ref="U17:U18"/>
    <mergeCell ref="AD15:AD18"/>
    <mergeCell ref="AN16:AP16"/>
    <mergeCell ref="AC15:AC18"/>
    <mergeCell ref="Y16:Y18"/>
    <mergeCell ref="Z16:AB16"/>
    <mergeCell ref="Z17:Z18"/>
    <mergeCell ref="AO17:AO18"/>
    <mergeCell ref="AP17:AP18"/>
    <mergeCell ref="AM16:AM18"/>
    <mergeCell ref="AA17:AA18"/>
    <mergeCell ref="AB17:AB18"/>
    <mergeCell ref="AT15:AW15"/>
    <mergeCell ref="AX15:AX18"/>
    <mergeCell ref="AU17:AU18"/>
    <mergeCell ref="AV17:AV18"/>
    <mergeCell ref="AT16:AT18"/>
    <mergeCell ref="Q13:W13"/>
    <mergeCell ref="Y14:AD14"/>
    <mergeCell ref="X13:AD13"/>
    <mergeCell ref="AE13:AK13"/>
    <mergeCell ref="AL13:AR13"/>
    <mergeCell ref="AW17:AW18"/>
    <mergeCell ref="BB17:BB18"/>
    <mergeCell ref="AS14:AS18"/>
    <mergeCell ref="AN17:AN18"/>
    <mergeCell ref="AM14:AR14"/>
    <mergeCell ref="AM15:AP15"/>
    <mergeCell ref="AQ15:AQ18"/>
    <mergeCell ref="AR15:AR18"/>
    <mergeCell ref="AT14:AY14"/>
    <mergeCell ref="AY15:AY18"/>
    <mergeCell ref="BB16:BD16"/>
    <mergeCell ref="C132:E132"/>
    <mergeCell ref="AZ13:BF13"/>
    <mergeCell ref="AS13:AY13"/>
    <mergeCell ref="BA15:BD15"/>
    <mergeCell ref="BE15:BE18"/>
    <mergeCell ref="BF15:BF18"/>
    <mergeCell ref="BC17:BC18"/>
    <mergeCell ref="BA16:BA18"/>
    <mergeCell ref="BD17:BD18"/>
    <mergeCell ref="A11:AD11"/>
    <mergeCell ref="AZ14:AZ18"/>
    <mergeCell ref="BA14:BF14"/>
    <mergeCell ref="V15:V18"/>
    <mergeCell ref="W15:W18"/>
    <mergeCell ref="Y15:AB15"/>
    <mergeCell ref="AU16:AW16"/>
    <mergeCell ref="AF16:AF18"/>
    <mergeCell ref="AJ15:AJ18"/>
    <mergeCell ref="AH17:AH18"/>
  </mergeCells>
  <printOptions horizontalCentered="1"/>
  <pageMargins left="0.15748031496062992" right="0.17" top="0.22" bottom="0.2" header="0.15748031496062992" footer="0.15748031496062992"/>
  <pageSetup horizontalDpi="600" verticalDpi="600" orientation="landscape" paperSize="9" scale="42" r:id="rId2"/>
  <rowBreaks count="2" manualBreakCount="2">
    <brk id="66" max="29" man="1"/>
    <brk id="116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V43"/>
  <sheetViews>
    <sheetView zoomScaleSheetLayoutView="100" zoomScalePageLayoutView="0" workbookViewId="0" topLeftCell="A4">
      <selection activeCell="Q31" sqref="Q31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13.00390625" style="0" customWidth="1"/>
    <col min="4" max="5" width="10.00390625" style="0" customWidth="1"/>
    <col min="9" max="9" width="13.28125" style="0" customWidth="1"/>
    <col min="10" max="10" width="15.28125" style="0" customWidth="1"/>
    <col min="12" max="12" width="18.00390625" style="0" customWidth="1"/>
  </cols>
  <sheetData>
    <row r="3" spans="1:12" ht="15.75">
      <c r="A3" s="697" t="s">
        <v>325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</row>
    <row r="4" ht="13.5" thickBot="1"/>
    <row r="5" spans="1:12" ht="14.25" customHeight="1" thickBot="1">
      <c r="A5" s="592" t="s">
        <v>1</v>
      </c>
      <c r="B5" s="826" t="s">
        <v>298</v>
      </c>
      <c r="C5" s="595" t="s">
        <v>317</v>
      </c>
      <c r="D5" s="829" t="s">
        <v>175</v>
      </c>
      <c r="E5" s="822" t="s">
        <v>176</v>
      </c>
      <c r="F5" s="823"/>
      <c r="G5" s="824"/>
      <c r="H5" s="822" t="s">
        <v>177</v>
      </c>
      <c r="I5" s="823"/>
      <c r="J5" s="823"/>
      <c r="K5" s="824"/>
      <c r="L5" s="592" t="s">
        <v>31</v>
      </c>
    </row>
    <row r="6" spans="1:12" ht="17.25" customHeight="1">
      <c r="A6" s="593"/>
      <c r="B6" s="827"/>
      <c r="C6" s="596"/>
      <c r="D6" s="827"/>
      <c r="E6" s="570" t="s">
        <v>178</v>
      </c>
      <c r="F6" s="834" t="s">
        <v>97</v>
      </c>
      <c r="G6" s="835"/>
      <c r="H6" s="570" t="s">
        <v>178</v>
      </c>
      <c r="I6" s="836" t="s">
        <v>97</v>
      </c>
      <c r="J6" s="835"/>
      <c r="K6" s="837"/>
      <c r="L6" s="832"/>
    </row>
    <row r="7" spans="1:12" ht="13.5" customHeight="1">
      <c r="A7" s="593"/>
      <c r="B7" s="827"/>
      <c r="C7" s="596"/>
      <c r="D7" s="827"/>
      <c r="E7" s="574"/>
      <c r="F7" s="576" t="s">
        <v>179</v>
      </c>
      <c r="G7" s="577" t="s">
        <v>180</v>
      </c>
      <c r="H7" s="590"/>
      <c r="I7" s="576" t="s">
        <v>215</v>
      </c>
      <c r="J7" s="839" t="s">
        <v>213</v>
      </c>
      <c r="K7" s="584" t="s">
        <v>181</v>
      </c>
      <c r="L7" s="832"/>
    </row>
    <row r="8" spans="1:12" ht="12.75">
      <c r="A8" s="593"/>
      <c r="B8" s="827"/>
      <c r="C8" s="596"/>
      <c r="D8" s="827"/>
      <c r="E8" s="574"/>
      <c r="F8" s="576"/>
      <c r="G8" s="577"/>
      <c r="H8" s="590"/>
      <c r="I8" s="830"/>
      <c r="J8" s="839"/>
      <c r="K8" s="584"/>
      <c r="L8" s="832"/>
    </row>
    <row r="9" spans="1:12" ht="13.5" thickBot="1">
      <c r="A9" s="594"/>
      <c r="B9" s="828"/>
      <c r="C9" s="597"/>
      <c r="D9" s="828"/>
      <c r="E9" s="575"/>
      <c r="F9" s="587"/>
      <c r="G9" s="838"/>
      <c r="H9" s="591"/>
      <c r="I9" s="831"/>
      <c r="J9" s="840"/>
      <c r="K9" s="806"/>
      <c r="L9" s="833"/>
    </row>
    <row r="10" spans="1:12" s="412" customFormat="1" ht="12.75">
      <c r="A10" s="488">
        <v>1</v>
      </c>
      <c r="B10" s="425" t="s">
        <v>305</v>
      </c>
      <c r="C10" s="426">
        <f>D10</f>
        <v>78</v>
      </c>
      <c r="D10" s="427">
        <f>E10+H10</f>
        <v>78</v>
      </c>
      <c r="E10" s="469">
        <f>F10+G10</f>
        <v>78</v>
      </c>
      <c r="F10" s="545">
        <v>70</v>
      </c>
      <c r="G10" s="546">
        <v>8</v>
      </c>
      <c r="H10" s="466">
        <f>I10+J10+K10</f>
        <v>0</v>
      </c>
      <c r="I10" s="467">
        <v>0</v>
      </c>
      <c r="J10" s="467">
        <v>0</v>
      </c>
      <c r="K10" s="468">
        <v>0</v>
      </c>
      <c r="L10" s="457"/>
    </row>
    <row r="11" spans="1:12" s="412" customFormat="1" ht="12.75">
      <c r="A11" s="489">
        <v>2</v>
      </c>
      <c r="B11" s="429" t="s">
        <v>15</v>
      </c>
      <c r="C11" s="430">
        <f>D11</f>
        <v>13</v>
      </c>
      <c r="D11" s="431">
        <f>E11+H11</f>
        <v>13</v>
      </c>
      <c r="E11" s="469">
        <f>F11+G11</f>
        <v>13</v>
      </c>
      <c r="F11" s="470">
        <v>4</v>
      </c>
      <c r="G11" s="471">
        <v>9</v>
      </c>
      <c r="H11" s="469">
        <f>I11+J11+K11</f>
        <v>0</v>
      </c>
      <c r="I11" s="470">
        <v>0</v>
      </c>
      <c r="J11" s="470">
        <v>0</v>
      </c>
      <c r="K11" s="471">
        <v>0</v>
      </c>
      <c r="L11" s="432"/>
    </row>
    <row r="12" spans="1:12" s="412" customFormat="1" ht="12.75">
      <c r="A12" s="489">
        <v>3</v>
      </c>
      <c r="B12" s="429" t="s">
        <v>16</v>
      </c>
      <c r="C12" s="433">
        <f>D12</f>
        <v>1</v>
      </c>
      <c r="D12" s="431">
        <f>E12+H12</f>
        <v>1</v>
      </c>
      <c r="E12" s="469">
        <f>F12+G12</f>
        <v>1</v>
      </c>
      <c r="F12" s="470">
        <v>0</v>
      </c>
      <c r="G12" s="471">
        <v>1</v>
      </c>
      <c r="H12" s="469">
        <f>I12+J12+K12</f>
        <v>0</v>
      </c>
      <c r="I12" s="470">
        <v>0</v>
      </c>
      <c r="J12" s="470">
        <v>0</v>
      </c>
      <c r="K12" s="471">
        <v>0</v>
      </c>
      <c r="L12" s="432"/>
    </row>
    <row r="13" spans="1:12" s="412" customFormat="1" ht="13.5" thickBot="1">
      <c r="A13" s="490">
        <v>4</v>
      </c>
      <c r="B13" s="434" t="s">
        <v>252</v>
      </c>
      <c r="C13" s="435">
        <f aca="true" t="shared" si="0" ref="C13:K13">C10+C11+C12</f>
        <v>92</v>
      </c>
      <c r="D13" s="436">
        <f t="shared" si="0"/>
        <v>92</v>
      </c>
      <c r="E13" s="435">
        <f t="shared" si="0"/>
        <v>92</v>
      </c>
      <c r="F13" s="472">
        <f t="shared" si="0"/>
        <v>74</v>
      </c>
      <c r="G13" s="473">
        <f t="shared" si="0"/>
        <v>18</v>
      </c>
      <c r="H13" s="435">
        <f t="shared" si="0"/>
        <v>0</v>
      </c>
      <c r="I13" s="472">
        <f t="shared" si="0"/>
        <v>0</v>
      </c>
      <c r="J13" s="472">
        <f t="shared" si="0"/>
        <v>0</v>
      </c>
      <c r="K13" s="473">
        <f t="shared" si="0"/>
        <v>0</v>
      </c>
      <c r="L13" s="437"/>
    </row>
    <row r="14" spans="1:12" s="412" customFormat="1" ht="12.75">
      <c r="A14" s="491">
        <v>5</v>
      </c>
      <c r="B14" s="425" t="s">
        <v>305</v>
      </c>
      <c r="C14" s="426">
        <f>D14</f>
        <v>71</v>
      </c>
      <c r="D14" s="427">
        <f>E14+H14</f>
        <v>71</v>
      </c>
      <c r="E14" s="466">
        <f>F14+G14</f>
        <v>71</v>
      </c>
      <c r="F14" s="562">
        <v>60</v>
      </c>
      <c r="G14" s="562">
        <v>11</v>
      </c>
      <c r="H14" s="466">
        <f>I14+J14+K14</f>
        <v>0</v>
      </c>
      <c r="I14" s="467">
        <v>0</v>
      </c>
      <c r="J14" s="467">
        <v>0</v>
      </c>
      <c r="K14" s="468">
        <v>0</v>
      </c>
      <c r="L14" s="458"/>
    </row>
    <row r="15" spans="1:12" s="412" customFormat="1" ht="12.75">
      <c r="A15" s="492">
        <v>6</v>
      </c>
      <c r="B15" s="429" t="s">
        <v>15</v>
      </c>
      <c r="C15" s="430">
        <f>D15</f>
        <v>14</v>
      </c>
      <c r="D15" s="431">
        <f>E15+H15</f>
        <v>14</v>
      </c>
      <c r="E15" s="469">
        <f>F15+G15</f>
        <v>14</v>
      </c>
      <c r="F15" s="563">
        <v>12</v>
      </c>
      <c r="G15" s="563">
        <v>2</v>
      </c>
      <c r="H15" s="469">
        <f>I15+J15+K15</f>
        <v>0</v>
      </c>
      <c r="I15" s="470">
        <v>0</v>
      </c>
      <c r="J15" s="470">
        <v>0</v>
      </c>
      <c r="K15" s="471">
        <v>0</v>
      </c>
      <c r="L15" s="459"/>
    </row>
    <row r="16" spans="1:12" s="412" customFormat="1" ht="12.75">
      <c r="A16" s="492">
        <v>7</v>
      </c>
      <c r="B16" s="429" t="s">
        <v>16</v>
      </c>
      <c r="C16" s="433">
        <f>D16</f>
        <v>7</v>
      </c>
      <c r="D16" s="431">
        <f>E16+H16</f>
        <v>7</v>
      </c>
      <c r="E16" s="469">
        <f>F16+G16</f>
        <v>7</v>
      </c>
      <c r="F16" s="563">
        <v>0</v>
      </c>
      <c r="G16" s="563">
        <v>7</v>
      </c>
      <c r="H16" s="469">
        <f>I16+J16+K16</f>
        <v>0</v>
      </c>
      <c r="I16" s="470">
        <v>0</v>
      </c>
      <c r="J16" s="470">
        <v>0</v>
      </c>
      <c r="K16" s="471">
        <v>0</v>
      </c>
      <c r="L16" s="459"/>
    </row>
    <row r="17" spans="1:12" s="412" customFormat="1" ht="13.5" thickBot="1">
      <c r="A17" s="490">
        <v>8</v>
      </c>
      <c r="B17" s="434" t="s">
        <v>251</v>
      </c>
      <c r="C17" s="435">
        <f aca="true" t="shared" si="1" ref="C17:K17">C14+C15+C16</f>
        <v>92</v>
      </c>
      <c r="D17" s="436">
        <f t="shared" si="1"/>
        <v>92</v>
      </c>
      <c r="E17" s="435">
        <f t="shared" si="1"/>
        <v>92</v>
      </c>
      <c r="F17" s="472">
        <f t="shared" si="1"/>
        <v>72</v>
      </c>
      <c r="G17" s="473">
        <f t="shared" si="1"/>
        <v>20</v>
      </c>
      <c r="H17" s="435">
        <f t="shared" si="1"/>
        <v>0</v>
      </c>
      <c r="I17" s="472">
        <f t="shared" si="1"/>
        <v>0</v>
      </c>
      <c r="J17" s="472">
        <f t="shared" si="1"/>
        <v>0</v>
      </c>
      <c r="K17" s="473">
        <f t="shared" si="1"/>
        <v>0</v>
      </c>
      <c r="L17" s="437"/>
    </row>
    <row r="18" spans="1:12" s="412" customFormat="1" ht="12.75">
      <c r="A18" s="493">
        <v>9</v>
      </c>
      <c r="B18" s="425" t="s">
        <v>305</v>
      </c>
      <c r="C18" s="426">
        <f>D18</f>
        <v>55</v>
      </c>
      <c r="D18" s="427">
        <f>E18+H18</f>
        <v>55</v>
      </c>
      <c r="E18" s="466">
        <f>F18+G18</f>
        <v>55</v>
      </c>
      <c r="F18" s="562">
        <v>28</v>
      </c>
      <c r="G18" s="564">
        <v>27</v>
      </c>
      <c r="H18" s="466">
        <f>I18+J18+K18</f>
        <v>0</v>
      </c>
      <c r="I18" s="494">
        <v>0</v>
      </c>
      <c r="J18" s="494">
        <v>0</v>
      </c>
      <c r="K18" s="495">
        <v>0</v>
      </c>
      <c r="L18" s="428"/>
    </row>
    <row r="19" spans="1:12" s="412" customFormat="1" ht="12.75">
      <c r="A19" s="489">
        <v>10</v>
      </c>
      <c r="B19" s="429" t="s">
        <v>15</v>
      </c>
      <c r="C19" s="430">
        <f>D19</f>
        <v>24</v>
      </c>
      <c r="D19" s="431">
        <f>E19+H19</f>
        <v>24</v>
      </c>
      <c r="E19" s="469">
        <f>F19+G19</f>
        <v>24</v>
      </c>
      <c r="F19" s="563">
        <v>5</v>
      </c>
      <c r="G19" s="565">
        <v>19</v>
      </c>
      <c r="H19" s="469">
        <f>I19+J19+K19</f>
        <v>0</v>
      </c>
      <c r="I19" s="470">
        <v>0</v>
      </c>
      <c r="J19" s="470">
        <v>0</v>
      </c>
      <c r="K19" s="471">
        <v>0</v>
      </c>
      <c r="L19" s="432"/>
    </row>
    <row r="20" spans="1:12" s="412" customFormat="1" ht="12.75">
      <c r="A20" s="489">
        <v>11</v>
      </c>
      <c r="B20" s="429" t="s">
        <v>16</v>
      </c>
      <c r="C20" s="433">
        <f>D20</f>
        <v>5</v>
      </c>
      <c r="D20" s="431">
        <f>E20+H20</f>
        <v>5</v>
      </c>
      <c r="E20" s="469">
        <f>F20+G20</f>
        <v>5</v>
      </c>
      <c r="F20" s="566">
        <v>1</v>
      </c>
      <c r="G20" s="566">
        <v>4</v>
      </c>
      <c r="H20" s="469">
        <f>I20+J20+K20</f>
        <v>0</v>
      </c>
      <c r="I20" s="470">
        <v>0</v>
      </c>
      <c r="J20" s="470">
        <v>0</v>
      </c>
      <c r="K20" s="471">
        <v>0</v>
      </c>
      <c r="L20" s="432"/>
    </row>
    <row r="21" spans="1:12" s="412" customFormat="1" ht="13.5" thickBot="1">
      <c r="A21" s="489">
        <v>12</v>
      </c>
      <c r="B21" s="434" t="s">
        <v>253</v>
      </c>
      <c r="C21" s="435">
        <f aca="true" t="shared" si="2" ref="C21:K21">C18+C19+C20</f>
        <v>84</v>
      </c>
      <c r="D21" s="436">
        <f t="shared" si="2"/>
        <v>84</v>
      </c>
      <c r="E21" s="435">
        <f t="shared" si="2"/>
        <v>84</v>
      </c>
      <c r="F21" s="474">
        <f t="shared" si="2"/>
        <v>34</v>
      </c>
      <c r="G21" s="473">
        <f t="shared" si="2"/>
        <v>50</v>
      </c>
      <c r="H21" s="435">
        <f t="shared" si="2"/>
        <v>0</v>
      </c>
      <c r="I21" s="474">
        <f t="shared" si="2"/>
        <v>0</v>
      </c>
      <c r="J21" s="472">
        <f t="shared" si="2"/>
        <v>0</v>
      </c>
      <c r="K21" s="473">
        <f t="shared" si="2"/>
        <v>0</v>
      </c>
      <c r="L21" s="437"/>
    </row>
    <row r="22" spans="1:12" s="384" customFormat="1" ht="13.5" thickBot="1">
      <c r="A22" s="556"/>
      <c r="B22" s="557" t="s">
        <v>299</v>
      </c>
      <c r="C22" s="377">
        <f>C13+C17+C21</f>
        <v>268</v>
      </c>
      <c r="D22" s="558">
        <f aca="true" t="shared" si="3" ref="D22:I22">D13+D17+D21</f>
        <v>268</v>
      </c>
      <c r="E22" s="559">
        <f>E13+E17+E21</f>
        <v>268</v>
      </c>
      <c r="F22" s="560">
        <f t="shared" si="3"/>
        <v>180</v>
      </c>
      <c r="G22" s="561">
        <f t="shared" si="3"/>
        <v>88</v>
      </c>
      <c r="H22" s="559">
        <f t="shared" si="3"/>
        <v>0</v>
      </c>
      <c r="I22" s="560">
        <f t="shared" si="3"/>
        <v>0</v>
      </c>
      <c r="J22" s="560">
        <f>J13+J17+J21</f>
        <v>0</v>
      </c>
      <c r="K22" s="561">
        <f>K13+K17+K21</f>
        <v>0</v>
      </c>
      <c r="L22" s="561"/>
    </row>
    <row r="24" spans="2:8" ht="12.75">
      <c r="B24" s="655" t="s">
        <v>182</v>
      </c>
      <c r="C24" s="655"/>
      <c r="D24" s="655"/>
      <c r="E24" s="655"/>
      <c r="F24" s="655"/>
      <c r="G24" s="655"/>
      <c r="H24" s="655"/>
    </row>
    <row r="25" spans="2:12" ht="12.75">
      <c r="B25" s="655" t="s">
        <v>183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</row>
    <row r="26" spans="2:12" ht="12.75"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</row>
    <row r="27" ht="12.75">
      <c r="F27" s="236"/>
    </row>
    <row r="29" spans="1:12" ht="15.75">
      <c r="A29" s="697" t="s">
        <v>326</v>
      </c>
      <c r="B29" s="697"/>
      <c r="C29" s="697"/>
      <c r="D29" s="697"/>
      <c r="E29" s="697"/>
      <c r="F29" s="697"/>
      <c r="G29" s="697"/>
      <c r="H29" s="697"/>
      <c r="I29" s="697"/>
      <c r="J29" s="697"/>
      <c r="K29" s="697"/>
      <c r="L29" s="697"/>
    </row>
    <row r="30" ht="13.5" thickBot="1"/>
    <row r="31" spans="1:12" ht="13.5" customHeight="1" thickBot="1">
      <c r="A31" s="589" t="s">
        <v>1</v>
      </c>
      <c r="B31" s="825" t="s">
        <v>313</v>
      </c>
      <c r="C31" s="822" t="s">
        <v>207</v>
      </c>
      <c r="D31" s="823"/>
      <c r="E31" s="823"/>
      <c r="F31" s="823"/>
      <c r="G31" s="823"/>
      <c r="H31" s="823"/>
      <c r="I31" s="823"/>
      <c r="J31" s="824"/>
      <c r="K31" s="819" t="s">
        <v>206</v>
      </c>
      <c r="L31" s="808"/>
    </row>
    <row r="32" spans="1:12" ht="12.75" customHeight="1">
      <c r="A32" s="590"/>
      <c r="B32" s="593"/>
      <c r="C32" s="570" t="s">
        <v>202</v>
      </c>
      <c r="D32" s="573"/>
      <c r="E32" s="592" t="s">
        <v>203</v>
      </c>
      <c r="F32" s="570" t="s">
        <v>204</v>
      </c>
      <c r="G32" s="573"/>
      <c r="H32" s="570" t="s">
        <v>205</v>
      </c>
      <c r="I32" s="571"/>
      <c r="J32" s="573"/>
      <c r="K32" s="820"/>
      <c r="L32" s="821"/>
    </row>
    <row r="33" spans="1:12" ht="13.5" thickBot="1">
      <c r="A33" s="591"/>
      <c r="B33" s="594"/>
      <c r="C33" s="575"/>
      <c r="D33" s="806"/>
      <c r="E33" s="594"/>
      <c r="F33" s="575"/>
      <c r="G33" s="806"/>
      <c r="H33" s="575"/>
      <c r="I33" s="587"/>
      <c r="J33" s="806"/>
      <c r="K33" s="815"/>
      <c r="L33" s="816"/>
    </row>
    <row r="34" spans="1:12" ht="12.75">
      <c r="A34" s="589">
        <v>1</v>
      </c>
      <c r="B34" s="817" t="s">
        <v>320</v>
      </c>
      <c r="C34" s="570">
        <v>0</v>
      </c>
      <c r="D34" s="573"/>
      <c r="E34" s="592">
        <v>0</v>
      </c>
      <c r="F34" s="570">
        <v>0</v>
      </c>
      <c r="G34" s="573"/>
      <c r="H34" s="570">
        <v>0</v>
      </c>
      <c r="I34" s="571"/>
      <c r="J34" s="573"/>
      <c r="K34" s="807">
        <v>0</v>
      </c>
      <c r="L34" s="808"/>
    </row>
    <row r="35" spans="1:12" ht="12.75">
      <c r="A35" s="590"/>
      <c r="B35" s="593"/>
      <c r="C35" s="574"/>
      <c r="D35" s="584"/>
      <c r="E35" s="593"/>
      <c r="F35" s="574"/>
      <c r="G35" s="584"/>
      <c r="H35" s="574"/>
      <c r="I35" s="576"/>
      <c r="J35" s="584"/>
      <c r="K35" s="809"/>
      <c r="L35" s="810"/>
    </row>
    <row r="36" spans="1:12" ht="12.75">
      <c r="A36" s="590">
        <v>2</v>
      </c>
      <c r="B36" s="818" t="s">
        <v>321</v>
      </c>
      <c r="C36" s="574">
        <v>0</v>
      </c>
      <c r="D36" s="584"/>
      <c r="E36" s="813">
        <v>0</v>
      </c>
      <c r="F36" s="574">
        <v>0</v>
      </c>
      <c r="G36" s="584"/>
      <c r="H36" s="574">
        <v>0</v>
      </c>
      <c r="I36" s="576"/>
      <c r="J36" s="584"/>
      <c r="K36" s="811">
        <v>0</v>
      </c>
      <c r="L36" s="812"/>
    </row>
    <row r="37" spans="1:12" ht="12.75">
      <c r="A37" s="590"/>
      <c r="B37" s="593"/>
      <c r="C37" s="574"/>
      <c r="D37" s="584"/>
      <c r="E37" s="813"/>
      <c r="F37" s="574"/>
      <c r="G37" s="584"/>
      <c r="H37" s="574"/>
      <c r="I37" s="576"/>
      <c r="J37" s="584"/>
      <c r="K37" s="809"/>
      <c r="L37" s="810"/>
    </row>
    <row r="38" spans="1:12" ht="12.75">
      <c r="A38" s="590">
        <v>3</v>
      </c>
      <c r="B38" s="818" t="s">
        <v>322</v>
      </c>
      <c r="C38" s="574">
        <v>0</v>
      </c>
      <c r="D38" s="584"/>
      <c r="E38" s="593">
        <v>0</v>
      </c>
      <c r="F38" s="574">
        <v>0</v>
      </c>
      <c r="G38" s="584"/>
      <c r="H38" s="574">
        <v>0</v>
      </c>
      <c r="I38" s="576"/>
      <c r="J38" s="584"/>
      <c r="K38" s="814">
        <v>0</v>
      </c>
      <c r="L38" s="812"/>
    </row>
    <row r="39" spans="1:12" ht="13.5" thickBot="1">
      <c r="A39" s="591"/>
      <c r="B39" s="594"/>
      <c r="C39" s="575"/>
      <c r="D39" s="806"/>
      <c r="E39" s="594"/>
      <c r="F39" s="575"/>
      <c r="G39" s="806"/>
      <c r="H39" s="575"/>
      <c r="I39" s="587"/>
      <c r="J39" s="806"/>
      <c r="K39" s="815"/>
      <c r="L39" s="816"/>
    </row>
    <row r="40" ht="12.75">
      <c r="A40" s="6"/>
    </row>
    <row r="41" spans="1:22" s="340" customFormat="1" ht="15.75">
      <c r="A41" s="338"/>
      <c r="B41" s="339"/>
      <c r="C41" s="475" t="s">
        <v>256</v>
      </c>
      <c r="D41" s="476"/>
      <c r="E41" s="476"/>
      <c r="F41" s="476"/>
      <c r="G41" s="476"/>
      <c r="H41" s="477"/>
      <c r="I41" s="475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</row>
    <row r="42" spans="1:22" s="340" customFormat="1" ht="15.75">
      <c r="A42" s="338"/>
      <c r="B42" s="339"/>
      <c r="C42" s="475" t="s">
        <v>319</v>
      </c>
      <c r="D42" s="476"/>
      <c r="E42" s="476"/>
      <c r="F42" s="476"/>
      <c r="G42" s="476"/>
      <c r="H42" s="477"/>
      <c r="I42" s="475"/>
      <c r="J42" s="484" t="s">
        <v>297</v>
      </c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</row>
    <row r="43" ht="12.75">
      <c r="J43" s="484" t="s">
        <v>296</v>
      </c>
    </row>
  </sheetData>
  <sheetProtection/>
  <mergeCells count="50">
    <mergeCell ref="B24:H24"/>
    <mergeCell ref="L5:L9"/>
    <mergeCell ref="E6:E9"/>
    <mergeCell ref="F6:G6"/>
    <mergeCell ref="H6:H9"/>
    <mergeCell ref="I6:K6"/>
    <mergeCell ref="F7:F9"/>
    <mergeCell ref="G7:G9"/>
    <mergeCell ref="J7:J9"/>
    <mergeCell ref="E5:G5"/>
    <mergeCell ref="H5:K5"/>
    <mergeCell ref="K7:K9"/>
    <mergeCell ref="B5:B9"/>
    <mergeCell ref="C5:C9"/>
    <mergeCell ref="D5:D9"/>
    <mergeCell ref="I7:I9"/>
    <mergeCell ref="A3:L3"/>
    <mergeCell ref="K31:L33"/>
    <mergeCell ref="C31:J31"/>
    <mergeCell ref="F32:G33"/>
    <mergeCell ref="H32:J33"/>
    <mergeCell ref="A31:A33"/>
    <mergeCell ref="B31:B33"/>
    <mergeCell ref="C32:D33"/>
    <mergeCell ref="E32:E33"/>
    <mergeCell ref="A5:A9"/>
    <mergeCell ref="K38:L39"/>
    <mergeCell ref="B34:B35"/>
    <mergeCell ref="B36:B37"/>
    <mergeCell ref="B38:B39"/>
    <mergeCell ref="E38:E39"/>
    <mergeCell ref="F38:G39"/>
    <mergeCell ref="H38:J39"/>
    <mergeCell ref="H34:J35"/>
    <mergeCell ref="A29:L29"/>
    <mergeCell ref="A34:A35"/>
    <mergeCell ref="A36:A37"/>
    <mergeCell ref="E36:E37"/>
    <mergeCell ref="F36:G37"/>
    <mergeCell ref="H36:J37"/>
    <mergeCell ref="A38:A39"/>
    <mergeCell ref="C38:D39"/>
    <mergeCell ref="B26:L26"/>
    <mergeCell ref="B25:L25"/>
    <mergeCell ref="K34:L35"/>
    <mergeCell ref="K36:L37"/>
    <mergeCell ref="E34:E35"/>
    <mergeCell ref="F34:G35"/>
    <mergeCell ref="C36:D37"/>
    <mergeCell ref="C34:D35"/>
  </mergeCells>
  <printOptions/>
  <pageMargins left="0.24" right="0.48" top="0.38" bottom="0.28" header="0.19" footer="0.1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zoomScalePageLayoutView="0" workbookViewId="0" topLeftCell="A13">
      <selection activeCell="G38" sqref="G38"/>
    </sheetView>
  </sheetViews>
  <sheetFormatPr defaultColWidth="9.140625" defaultRowHeight="12.75"/>
  <cols>
    <col min="1" max="1" width="16.140625" style="195" customWidth="1"/>
    <col min="2" max="2" width="10.7109375" style="195" customWidth="1"/>
    <col min="3" max="3" width="17.57421875" style="195" customWidth="1"/>
    <col min="4" max="4" width="14.8515625" style="195" customWidth="1"/>
    <col min="5" max="5" width="35.28125" style="195" customWidth="1"/>
  </cols>
  <sheetData>
    <row r="1" spans="1:2" ht="12.75">
      <c r="A1" s="482" t="s">
        <v>300</v>
      </c>
      <c r="B1" s="478"/>
    </row>
    <row r="2" spans="1:2" ht="12.75">
      <c r="A2" s="478"/>
      <c r="B2" s="478"/>
    </row>
    <row r="3" spans="1:5" s="199" customFormat="1" ht="15.75">
      <c r="A3" s="479"/>
      <c r="B3" s="483" t="s">
        <v>239</v>
      </c>
      <c r="C3" s="194"/>
      <c r="D3" s="194"/>
      <c r="E3" s="194"/>
    </row>
    <row r="4" ht="13.5" thickBot="1"/>
    <row r="5" spans="1:5" s="480" customFormat="1" ht="15">
      <c r="A5" s="841" t="s">
        <v>301</v>
      </c>
      <c r="B5" s="843" t="s">
        <v>240</v>
      </c>
      <c r="C5" s="843" t="s">
        <v>241</v>
      </c>
      <c r="D5" s="843"/>
      <c r="E5" s="845" t="s">
        <v>31</v>
      </c>
    </row>
    <row r="6" spans="1:5" s="480" customFormat="1" ht="15.75" thickBot="1">
      <c r="A6" s="842"/>
      <c r="B6" s="844"/>
      <c r="C6" s="481" t="s">
        <v>242</v>
      </c>
      <c r="D6" s="481" t="s">
        <v>37</v>
      </c>
      <c r="E6" s="846"/>
    </row>
    <row r="7" spans="1:5" s="200" customFormat="1" ht="12" customHeight="1" thickBot="1">
      <c r="A7" s="849" t="s">
        <v>300</v>
      </c>
      <c r="B7" s="850"/>
      <c r="C7" s="850"/>
      <c r="D7" s="850"/>
      <c r="E7" s="851"/>
    </row>
    <row r="8" spans="1:5" s="25" customFormat="1" ht="25.5">
      <c r="A8" s="856" t="s">
        <v>244</v>
      </c>
      <c r="B8" s="202" t="s">
        <v>243</v>
      </c>
      <c r="C8" s="388"/>
      <c r="D8" s="388"/>
      <c r="E8" s="205"/>
    </row>
    <row r="9" spans="1:5" ht="12.75">
      <c r="A9" s="857"/>
      <c r="B9" s="201">
        <v>2006</v>
      </c>
      <c r="C9" s="406"/>
      <c r="D9" s="389"/>
      <c r="E9" s="206"/>
    </row>
    <row r="10" spans="1:5" ht="12.75">
      <c r="A10" s="857"/>
      <c r="B10" s="201">
        <v>2007</v>
      </c>
      <c r="C10" s="389">
        <v>10.98</v>
      </c>
      <c r="D10" s="389"/>
      <c r="E10" s="228" t="s">
        <v>281</v>
      </c>
    </row>
    <row r="11" spans="1:5" ht="12.75">
      <c r="A11" s="857"/>
      <c r="B11" s="201">
        <v>2008</v>
      </c>
      <c r="C11" s="389"/>
      <c r="D11" s="389"/>
      <c r="E11" s="206"/>
    </row>
    <row r="12" spans="1:5" ht="14.25" customHeight="1">
      <c r="A12" s="857"/>
      <c r="B12" s="234">
        <v>2009</v>
      </c>
      <c r="C12" s="389"/>
      <c r="D12" s="389">
        <v>2.1</v>
      </c>
      <c r="E12" s="228" t="s">
        <v>281</v>
      </c>
    </row>
    <row r="13" spans="1:5" ht="14.25" customHeight="1">
      <c r="A13" s="857"/>
      <c r="B13" s="197">
        <v>2010</v>
      </c>
      <c r="C13" s="390"/>
      <c r="D13" s="390"/>
      <c r="E13" s="228"/>
    </row>
    <row r="14" spans="1:5" ht="14.25" customHeight="1">
      <c r="A14" s="857"/>
      <c r="B14" s="234">
        <v>2011</v>
      </c>
      <c r="C14" s="391">
        <v>20.5</v>
      </c>
      <c r="D14" s="391">
        <v>23.67</v>
      </c>
      <c r="E14" s="228" t="s">
        <v>281</v>
      </c>
    </row>
    <row r="15" spans="1:5" s="384" customFormat="1" ht="14.25" customHeight="1">
      <c r="A15" s="857"/>
      <c r="B15" s="405">
        <v>2012</v>
      </c>
      <c r="C15" s="391"/>
      <c r="D15" s="391"/>
      <c r="E15" s="209"/>
    </row>
    <row r="16" spans="1:5" s="384" customFormat="1" ht="14.25" customHeight="1">
      <c r="A16" s="857"/>
      <c r="B16" s="197">
        <v>2013</v>
      </c>
      <c r="C16" s="391"/>
      <c r="D16" s="391"/>
      <c r="E16" s="209"/>
    </row>
    <row r="17" spans="1:5" s="384" customFormat="1" ht="14.25" customHeight="1">
      <c r="A17" s="857"/>
      <c r="B17" s="197">
        <v>2014</v>
      </c>
      <c r="C17" s="391"/>
      <c r="D17" s="391"/>
      <c r="E17" s="209"/>
    </row>
    <row r="18" spans="1:5" s="384" customFormat="1" ht="14.25" customHeight="1">
      <c r="A18" s="857"/>
      <c r="B18" s="197">
        <v>2015</v>
      </c>
      <c r="C18" s="391"/>
      <c r="D18" s="391"/>
      <c r="E18" s="209"/>
    </row>
    <row r="19" spans="1:5" s="384" customFormat="1" ht="14.25" customHeight="1">
      <c r="A19" s="858"/>
      <c r="B19" s="390" t="s">
        <v>327</v>
      </c>
      <c r="C19" s="391"/>
      <c r="D19" s="391"/>
      <c r="E19" s="209"/>
    </row>
    <row r="20" spans="1:5" s="126" customFormat="1" ht="13.5" thickBot="1">
      <c r="A20" s="852" t="s">
        <v>245</v>
      </c>
      <c r="B20" s="853"/>
      <c r="C20" s="392">
        <f>SUM(C8:C19)</f>
        <v>31.48</v>
      </c>
      <c r="D20" s="392">
        <f>SUM(D8:D19)</f>
        <v>25.770000000000003</v>
      </c>
      <c r="E20" s="383"/>
    </row>
    <row r="21" spans="1:5" ht="25.5">
      <c r="A21" s="856" t="s">
        <v>246</v>
      </c>
      <c r="B21" s="202" t="s">
        <v>243</v>
      </c>
      <c r="C21" s="388">
        <v>60.4</v>
      </c>
      <c r="D21" s="388"/>
      <c r="E21" s="208" t="s">
        <v>248</v>
      </c>
    </row>
    <row r="22" spans="1:5" ht="26.25" customHeight="1">
      <c r="A22" s="857"/>
      <c r="B22" s="201">
        <v>2006</v>
      </c>
      <c r="C22" s="393">
        <v>1</v>
      </c>
      <c r="D22" s="389"/>
      <c r="E22" s="209" t="s">
        <v>250</v>
      </c>
    </row>
    <row r="23" spans="1:5" ht="12.75">
      <c r="A23" s="857"/>
      <c r="B23" s="201">
        <v>2007</v>
      </c>
      <c r="C23" s="389"/>
      <c r="D23" s="389"/>
      <c r="E23" s="206"/>
    </row>
    <row r="24" spans="1:5" ht="12.75">
      <c r="A24" s="857"/>
      <c r="B24" s="201">
        <v>2008</v>
      </c>
      <c r="C24" s="389"/>
      <c r="D24" s="389"/>
      <c r="E24" s="206"/>
    </row>
    <row r="25" spans="1:5" ht="28.5" customHeight="1">
      <c r="A25" s="857"/>
      <c r="B25" s="234">
        <v>2009</v>
      </c>
      <c r="C25" s="389"/>
      <c r="D25" s="389">
        <v>9.4</v>
      </c>
      <c r="E25" s="209" t="s">
        <v>249</v>
      </c>
    </row>
    <row r="26" spans="1:5" ht="15" customHeight="1">
      <c r="A26" s="857"/>
      <c r="B26" s="197">
        <v>2010</v>
      </c>
      <c r="C26" s="390"/>
      <c r="D26" s="390"/>
      <c r="E26" s="209"/>
    </row>
    <row r="27" spans="1:5" ht="15" customHeight="1">
      <c r="A27" s="857"/>
      <c r="B27" s="197">
        <v>2011</v>
      </c>
      <c r="C27" s="390"/>
      <c r="D27" s="390"/>
      <c r="E27" s="209"/>
    </row>
    <row r="28" spans="1:5" ht="15" customHeight="1">
      <c r="A28" s="857"/>
      <c r="B28" s="197">
        <v>2012</v>
      </c>
      <c r="C28" s="390"/>
      <c r="D28" s="390"/>
      <c r="E28" s="209"/>
    </row>
    <row r="29" spans="1:5" ht="15" customHeight="1">
      <c r="A29" s="857"/>
      <c r="B29" s="197">
        <v>2013</v>
      </c>
      <c r="C29" s="390"/>
      <c r="D29" s="390"/>
      <c r="E29" s="209"/>
    </row>
    <row r="30" spans="1:5" ht="15" customHeight="1">
      <c r="A30" s="857"/>
      <c r="B30" s="197">
        <v>2014</v>
      </c>
      <c r="C30" s="390"/>
      <c r="D30" s="390"/>
      <c r="E30" s="209"/>
    </row>
    <row r="31" spans="1:5" ht="15" customHeight="1">
      <c r="A31" s="857"/>
      <c r="B31" s="197">
        <v>2015</v>
      </c>
      <c r="C31" s="390"/>
      <c r="D31" s="390"/>
      <c r="E31" s="209"/>
    </row>
    <row r="32" spans="1:5" ht="15" customHeight="1">
      <c r="A32" s="858"/>
      <c r="B32" s="390" t="s">
        <v>327</v>
      </c>
      <c r="C32" s="390"/>
      <c r="D32" s="390"/>
      <c r="E32" s="209"/>
    </row>
    <row r="33" spans="1:5" s="126" customFormat="1" ht="13.5" thickBot="1">
      <c r="A33" s="852" t="s">
        <v>245</v>
      </c>
      <c r="B33" s="853"/>
      <c r="C33" s="394">
        <f>SUM(C21:C32)</f>
        <v>61.4</v>
      </c>
      <c r="D33" s="394">
        <f>SUM(D21:D32)</f>
        <v>9.4</v>
      </c>
      <c r="E33" s="207"/>
    </row>
    <row r="34" spans="1:5" ht="25.5">
      <c r="A34" s="856" t="s">
        <v>247</v>
      </c>
      <c r="B34" s="203" t="s">
        <v>243</v>
      </c>
      <c r="C34" s="395">
        <v>25</v>
      </c>
      <c r="D34" s="395">
        <v>100</v>
      </c>
      <c r="E34" s="463" t="s">
        <v>282</v>
      </c>
    </row>
    <row r="35" spans="1:5" ht="12.75">
      <c r="A35" s="857"/>
      <c r="B35" s="201">
        <v>2006</v>
      </c>
      <c r="C35" s="389"/>
      <c r="D35" s="389">
        <v>10</v>
      </c>
      <c r="E35" s="464" t="s">
        <v>283</v>
      </c>
    </row>
    <row r="36" spans="1:5" ht="12.75">
      <c r="A36" s="857"/>
      <c r="B36" s="201">
        <v>2007</v>
      </c>
      <c r="C36" s="389"/>
      <c r="D36" s="389">
        <v>8</v>
      </c>
      <c r="E36" s="464" t="s">
        <v>284</v>
      </c>
    </row>
    <row r="37" spans="1:5" ht="12.75">
      <c r="A37" s="857"/>
      <c r="B37" s="201">
        <v>2008</v>
      </c>
      <c r="C37" s="389"/>
      <c r="D37" s="389">
        <v>5</v>
      </c>
      <c r="E37" s="237" t="s">
        <v>254</v>
      </c>
    </row>
    <row r="38" spans="1:5" ht="12.75">
      <c r="A38" s="857"/>
      <c r="B38" s="234">
        <v>2009</v>
      </c>
      <c r="C38" s="389"/>
      <c r="D38" s="389"/>
      <c r="E38" s="235"/>
    </row>
    <row r="39" spans="1:5" ht="12.75">
      <c r="A39" s="857"/>
      <c r="B39" s="197">
        <v>2010</v>
      </c>
      <c r="C39" s="390"/>
      <c r="D39" s="390"/>
      <c r="E39" s="235"/>
    </row>
    <row r="40" spans="1:5" ht="12.75">
      <c r="A40" s="857"/>
      <c r="B40" s="197">
        <v>2011</v>
      </c>
      <c r="C40" s="390"/>
      <c r="D40" s="390"/>
      <c r="E40" s="235"/>
    </row>
    <row r="41" spans="1:5" ht="12.75">
      <c r="A41" s="857"/>
      <c r="B41" s="197">
        <v>2012</v>
      </c>
      <c r="C41" s="390"/>
      <c r="D41" s="390"/>
      <c r="E41" s="235"/>
    </row>
    <row r="42" spans="1:5" ht="12.75">
      <c r="A42" s="857"/>
      <c r="B42" s="197">
        <v>2013</v>
      </c>
      <c r="C42" s="390"/>
      <c r="D42" s="390"/>
      <c r="E42" s="235"/>
    </row>
    <row r="43" spans="1:5" ht="12.75">
      <c r="A43" s="857"/>
      <c r="B43" s="197">
        <v>2014</v>
      </c>
      <c r="C43" s="390"/>
      <c r="D43" s="390"/>
      <c r="E43" s="235"/>
    </row>
    <row r="44" spans="1:5" ht="12.75">
      <c r="A44" s="857"/>
      <c r="B44" s="197">
        <v>2015</v>
      </c>
      <c r="C44" s="390"/>
      <c r="D44" s="390"/>
      <c r="E44" s="235"/>
    </row>
    <row r="45" spans="1:5" s="411" customFormat="1" ht="12.75">
      <c r="A45" s="858"/>
      <c r="B45" s="390" t="s">
        <v>327</v>
      </c>
      <c r="C45" s="409"/>
      <c r="D45" s="409"/>
      <c r="E45" s="410"/>
    </row>
    <row r="46" spans="1:5" s="126" customFormat="1" ht="13.5" thickBot="1">
      <c r="A46" s="854" t="s">
        <v>245</v>
      </c>
      <c r="B46" s="855"/>
      <c r="C46" s="396">
        <f>SUM(C34:C45)</f>
        <v>25</v>
      </c>
      <c r="D46" s="396">
        <f>SUM(D34:D45)</f>
        <v>123</v>
      </c>
      <c r="E46" s="383"/>
    </row>
    <row r="47" spans="1:5" s="126" customFormat="1" ht="13.5" thickBot="1">
      <c r="A47" s="847" t="s">
        <v>302</v>
      </c>
      <c r="B47" s="848"/>
      <c r="C47" s="465">
        <f>C46+C33+C20</f>
        <v>117.88000000000001</v>
      </c>
      <c r="D47" s="465">
        <f>D46+D33+D20</f>
        <v>158.17000000000002</v>
      </c>
      <c r="E47" s="204"/>
    </row>
    <row r="49" spans="1:14" s="340" customFormat="1" ht="15.75">
      <c r="A49" s="341"/>
      <c r="B49" s="475" t="s">
        <v>256</v>
      </c>
      <c r="C49" s="476"/>
      <c r="D49" s="479"/>
      <c r="E49" s="475"/>
      <c r="F49" s="339"/>
      <c r="N49" s="339"/>
    </row>
    <row r="50" spans="1:14" s="340" customFormat="1" ht="15.75">
      <c r="A50" s="341"/>
      <c r="B50" s="475" t="s">
        <v>319</v>
      </c>
      <c r="C50" s="476"/>
      <c r="D50" s="479"/>
      <c r="F50" s="339"/>
      <c r="N50" s="339"/>
    </row>
    <row r="51" ht="12.75">
      <c r="E51" s="484" t="s">
        <v>296</v>
      </c>
    </row>
  </sheetData>
  <sheetProtection/>
  <mergeCells count="12">
    <mergeCell ref="A8:A19"/>
    <mergeCell ref="C5:D5"/>
    <mergeCell ref="A5:A6"/>
    <mergeCell ref="B5:B6"/>
    <mergeCell ref="E5:E6"/>
    <mergeCell ref="A47:B47"/>
    <mergeCell ref="A7:E7"/>
    <mergeCell ref="A20:B20"/>
    <mergeCell ref="A33:B33"/>
    <mergeCell ref="A46:B46"/>
    <mergeCell ref="A21:A32"/>
    <mergeCell ref="A34:A45"/>
  </mergeCells>
  <printOptions/>
  <pageMargins left="0.28" right="0.37" top="0.75" bottom="0.75" header="0.3" footer="0.3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 1</cp:lastModifiedBy>
  <cp:lastPrinted>2017-01-18T13:02:18Z</cp:lastPrinted>
  <dcterms:created xsi:type="dcterms:W3CDTF">1996-10-14T23:33:28Z</dcterms:created>
  <dcterms:modified xsi:type="dcterms:W3CDTF">2017-01-19T07:45:57Z</dcterms:modified>
  <cp:category/>
  <cp:version/>
  <cp:contentType/>
  <cp:contentStatus/>
</cp:coreProperties>
</file>